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第二科\★★勞動檢查統計年報\115年(新)\06.上傳檔案\114年_01_職安署官網PDF檔\ods檔\"/>
    </mc:Choice>
  </mc:AlternateContent>
  <xr:revisionPtr revIDLastSave="0" documentId="13_ncr:1_{C6C8C501-8861-43C1-B0B2-1CB132F6B72B}" xr6:coauthVersionLast="36" xr6:coauthVersionMax="36" xr10:uidLastSave="{00000000-0000-0000-0000-000000000000}"/>
  <bookViews>
    <workbookView xWindow="0" yWindow="0" windowWidth="23040" windowHeight="8880" xr2:uid="{00000000-000D-0000-FFFF-FFFF00000000}"/>
  </bookViews>
  <sheets>
    <sheet name="M026(3-1)-完成" sheetId="10" r:id="rId1"/>
    <sheet name="M027(3-2)-完成" sheetId="20" r:id="rId2"/>
    <sheet name="M028(3-3)-完成" sheetId="28" r:id="rId3"/>
    <sheet name="M029(3-4)-完成" sheetId="15" r:id="rId4"/>
    <sheet name="M030(3-5)-完成" sheetId="25" r:id="rId5"/>
    <sheet name="M031(3-6)-完成" sheetId="26" r:id="rId6"/>
    <sheet name="M032(3-7)-完成" sheetId="27" r:id="rId7"/>
    <sheet name="M033(3-8)-完成" sheetId="17" r:id="rId8"/>
    <sheet name="M034(3-9)-完成" sheetId="18" r:id="rId9"/>
    <sheet name="M035(3-10)-完成" sheetId="19" r:id="rId10"/>
  </sheets>
  <definedNames>
    <definedName name="_xlnm.Print_Area" localSheetId="0">'M026(3-1)-完成'!$A$1:$M$54</definedName>
    <definedName name="_xlnm.Print_Area" localSheetId="1">'M027(3-2)-完成'!$A$1:$BP$24</definedName>
    <definedName name="_xlnm.Print_Area" localSheetId="4">'M030(3-5)-完成'!$A$1:$BY$19</definedName>
    <definedName name="_xlnm.Print_Area" localSheetId="5">'M031(3-6)-完成'!$A$1:$AG$26</definedName>
    <definedName name="_xlnm.Print_Area" localSheetId="7">'M033(3-8)-完成'!$A$1:$AH$27</definedName>
    <definedName name="_xlnm.Print_Area" localSheetId="9">'M035(3-10)-完成'!$A$1:$AH$20</definedName>
  </definedNames>
  <calcPr calcId="191029"/>
</workbook>
</file>

<file path=xl/calcChain.xml><?xml version="1.0" encoding="utf-8"?>
<calcChain xmlns="http://schemas.openxmlformats.org/spreadsheetml/2006/main">
  <c r="C6" i="17" l="1"/>
  <c r="B5" i="15" l="1"/>
  <c r="C6" i="15" l="1"/>
  <c r="B6" i="19" l="1"/>
  <c r="C6" i="19"/>
  <c r="B6" i="18"/>
  <c r="C6" i="18"/>
  <c r="BQ16" i="25" l="1"/>
  <c r="BQ15" i="25"/>
  <c r="BQ14" i="25"/>
  <c r="BQ13" i="25"/>
  <c r="BQ11" i="25"/>
  <c r="BH15" i="25"/>
  <c r="BH14" i="25"/>
  <c r="BH13" i="25"/>
  <c r="BH11" i="25"/>
  <c r="AX16" i="25"/>
  <c r="AX15" i="25"/>
  <c r="AX14" i="25"/>
  <c r="AX13" i="25"/>
  <c r="AX11" i="25"/>
  <c r="AE16" i="25"/>
  <c r="AE15" i="25"/>
  <c r="AE14" i="25"/>
  <c r="AE13" i="25"/>
  <c r="AE11" i="25"/>
  <c r="V16" i="25"/>
  <c r="V15" i="25"/>
  <c r="V14" i="25"/>
  <c r="V13" i="25"/>
  <c r="V11" i="25"/>
  <c r="BH12" i="25" l="1"/>
  <c r="BQ12" i="25"/>
  <c r="AX12" i="25"/>
  <c r="AE12" i="25"/>
  <c r="V12" i="25"/>
</calcChain>
</file>

<file path=xl/sharedStrings.xml><?xml version="1.0" encoding="utf-8"?>
<sst xmlns="http://schemas.openxmlformats.org/spreadsheetml/2006/main" count="1046" uniqueCount="396">
  <si>
    <t>單位：座次</t>
  </si>
  <si>
    <t>計</t>
  </si>
  <si>
    <t>固定式起重機</t>
  </si>
  <si>
    <t>移動式起重機</t>
  </si>
  <si>
    <t>人字臂起重桿</t>
  </si>
  <si>
    <t>中華民國</t>
  </si>
  <si>
    <t>單位：座次</t>
    <phoneticPr fontId="5" type="noConversion"/>
  </si>
  <si>
    <t>宜  蘭  縣</t>
    <phoneticPr fontId="2" type="noConversion"/>
  </si>
  <si>
    <t>新  竹  縣</t>
    <phoneticPr fontId="2" type="noConversion"/>
  </si>
  <si>
    <t>苗  栗  縣</t>
    <phoneticPr fontId="2" type="noConversion"/>
  </si>
  <si>
    <t>彰  化  縣</t>
    <phoneticPr fontId="2" type="noConversion"/>
  </si>
  <si>
    <t>南  投  縣</t>
    <phoneticPr fontId="2" type="noConversion"/>
  </si>
  <si>
    <t>雲  林  縣</t>
    <phoneticPr fontId="2" type="noConversion"/>
  </si>
  <si>
    <t>嘉  義  縣</t>
    <phoneticPr fontId="2" type="noConversion"/>
  </si>
  <si>
    <t>屏  東  縣</t>
    <phoneticPr fontId="2" type="noConversion"/>
  </si>
  <si>
    <t>花  蓮  縣</t>
    <phoneticPr fontId="2" type="noConversion"/>
  </si>
  <si>
    <t>澎  湖  縣</t>
    <phoneticPr fontId="2" type="noConversion"/>
  </si>
  <si>
    <t>基  隆  市</t>
    <phoneticPr fontId="2" type="noConversion"/>
  </si>
  <si>
    <t>新  竹  市</t>
    <phoneticPr fontId="2" type="noConversion"/>
  </si>
  <si>
    <t>金  門  縣</t>
    <phoneticPr fontId="2" type="noConversion"/>
  </si>
  <si>
    <t>連  江  縣</t>
    <phoneticPr fontId="2" type="noConversion"/>
  </si>
  <si>
    <t xml:space="preserve">           </t>
    <phoneticPr fontId="7" type="noConversion"/>
  </si>
  <si>
    <t>各行業設置數</t>
    <phoneticPr fontId="5" type="noConversion"/>
  </si>
  <si>
    <t>新  北  市</t>
    <phoneticPr fontId="2" type="noConversion"/>
  </si>
  <si>
    <t>嘉  義  市</t>
    <phoneticPr fontId="2" type="noConversion"/>
  </si>
  <si>
    <t>臺  中  市</t>
    <phoneticPr fontId="2" type="noConversion"/>
  </si>
  <si>
    <t>臺  南  市</t>
    <phoneticPr fontId="2" type="noConversion"/>
  </si>
  <si>
    <t>臺  東  縣</t>
    <phoneticPr fontId="2" type="noConversion"/>
  </si>
  <si>
    <t>桃  園  市</t>
    <phoneticPr fontId="2" type="noConversion"/>
  </si>
  <si>
    <t>表 3-2 起重升降</t>
  </si>
  <si>
    <t>機具檢查次數</t>
  </si>
  <si>
    <t>表 3-2 起重升降</t>
    <phoneticPr fontId="2" type="noConversion"/>
  </si>
  <si>
    <t>中華民國</t>
    <phoneticPr fontId="5" type="noConversion"/>
  </si>
  <si>
    <t>營建用提升機</t>
    <phoneticPr fontId="5" type="noConversion"/>
  </si>
  <si>
    <t>中華民國</t>
    <phoneticPr fontId="2" type="noConversion"/>
  </si>
  <si>
    <t>營建用升降機</t>
    <phoneticPr fontId="2" type="noConversion"/>
  </si>
  <si>
    <t xml:space="preserve">
臺     北     市
勞 動 檢 查 處
</t>
    <phoneticPr fontId="2" type="noConversion"/>
  </si>
  <si>
    <t>臺     中     市
勞 動 檢 查 處</t>
    <phoneticPr fontId="2" type="noConversion"/>
  </si>
  <si>
    <t>高 雄 市 政 府
勞      工     局
勞 動 檢 查 處</t>
    <phoneticPr fontId="2" type="noConversion"/>
  </si>
  <si>
    <t>總     計</t>
    <phoneticPr fontId="5" type="noConversion"/>
  </si>
  <si>
    <t>臺</t>
    <phoneticPr fontId="2" type="noConversion"/>
  </si>
  <si>
    <t xml:space="preserve"> 定                              期                               檢                                查</t>
    <phoneticPr fontId="5" type="noConversion"/>
  </si>
  <si>
    <t xml:space="preserve"> 變                              更                               檢                                查</t>
    <phoneticPr fontId="5" type="noConversion"/>
  </si>
  <si>
    <t xml:space="preserve">  重                             新                               檢                                查</t>
    <phoneticPr fontId="5" type="noConversion"/>
  </si>
  <si>
    <t xml:space="preserve">  既                             有                               檢                                查</t>
    <phoneticPr fontId="5" type="noConversion"/>
  </si>
  <si>
    <t xml:space="preserve">  竣                             工                               檢                                查</t>
    <phoneticPr fontId="5" type="noConversion"/>
  </si>
  <si>
    <t xml:space="preserve">  熔                             接                               檢                                查</t>
    <phoneticPr fontId="5" type="noConversion"/>
  </si>
  <si>
    <t xml:space="preserve">  型                             式                               檢                                查</t>
    <phoneticPr fontId="5" type="noConversion"/>
  </si>
  <si>
    <t xml:space="preserve">    臺</t>
    <phoneticPr fontId="5" type="noConversion"/>
  </si>
  <si>
    <t xml:space="preserve">             區</t>
    <phoneticPr fontId="5" type="noConversion"/>
  </si>
  <si>
    <t xml:space="preserve">                                           臺                                       閩                                          地                                </t>
    <phoneticPr fontId="2" type="noConversion"/>
  </si>
  <si>
    <t xml:space="preserve">臺  </t>
    <phoneticPr fontId="5" type="noConversion"/>
  </si>
  <si>
    <t xml:space="preserve">臺        </t>
    <phoneticPr fontId="5" type="noConversion"/>
  </si>
  <si>
    <t xml:space="preserve">
總        計
</t>
    <phoneticPr fontId="7" type="noConversion"/>
  </si>
  <si>
    <t>區</t>
    <phoneticPr fontId="5" type="noConversion"/>
  </si>
  <si>
    <t xml:space="preserve"> 區</t>
    <phoneticPr fontId="5" type="noConversion"/>
  </si>
  <si>
    <t xml:space="preserve">
總      計
</t>
    <phoneticPr fontId="7" type="noConversion"/>
  </si>
  <si>
    <t>檢查次數</t>
    <phoneticPr fontId="2" type="noConversion"/>
  </si>
  <si>
    <t>機具檢查次數 ( 續三完 )</t>
    <phoneticPr fontId="5" type="noConversion"/>
  </si>
  <si>
    <t>機具檢查次數 ( 續二 )</t>
    <phoneticPr fontId="2" type="noConversion"/>
  </si>
  <si>
    <t xml:space="preserve">機具檢查次數 ( 續一 ) </t>
    <phoneticPr fontId="5" type="noConversion"/>
  </si>
  <si>
    <t>種       類       別</t>
    <phoneticPr fontId="5" type="noConversion"/>
  </si>
  <si>
    <t>項      目      別</t>
    <phoneticPr fontId="2" type="noConversion"/>
  </si>
  <si>
    <t>按合格、不合格與地區分 ( 續完 )</t>
    <phoneticPr fontId="2" type="noConversion"/>
  </si>
  <si>
    <t xml:space="preserve"> 臺</t>
    <phoneticPr fontId="2" type="noConversion"/>
  </si>
  <si>
    <t xml:space="preserve">  臺                                     閩                                     地</t>
    <phoneticPr fontId="2" type="noConversion"/>
  </si>
  <si>
    <t>表 3-4 危險性機械設置數</t>
    <phoneticPr fontId="7" type="noConversion"/>
  </si>
  <si>
    <t>項      目       別</t>
    <phoneticPr fontId="7" type="noConversion"/>
  </si>
  <si>
    <r>
      <t>臺</t>
    </r>
    <r>
      <rPr>
        <sz val="12"/>
        <rFont val="Times New Roman"/>
        <family val="1"/>
      </rPr>
      <t xml:space="preserve">                                          </t>
    </r>
    <r>
      <rPr>
        <sz val="12"/>
        <rFont val="新細明體"/>
        <family val="1"/>
        <charset val="136"/>
      </rPr>
      <t>閩</t>
    </r>
    <r>
      <rPr>
        <sz val="12"/>
        <rFont val="Times New Roman"/>
        <family val="1"/>
      </rPr>
      <t xml:space="preserve">                                         </t>
    </r>
    <r>
      <rPr>
        <sz val="12"/>
        <rFont val="新細明體"/>
        <family val="1"/>
        <charset val="136"/>
      </rPr>
      <t>地</t>
    </r>
    <phoneticPr fontId="7" type="noConversion"/>
  </si>
  <si>
    <t>統計表按型式與地區分 ( 續完 )</t>
    <phoneticPr fontId="5" type="noConversion"/>
  </si>
  <si>
    <t>檢查次數 ( 續一 )</t>
    <phoneticPr fontId="5" type="noConversion"/>
  </si>
  <si>
    <t>檢查次數 ( 續二 )</t>
    <phoneticPr fontId="5" type="noConversion"/>
  </si>
  <si>
    <t>檢查次數  ( 續三完 )</t>
    <phoneticPr fontId="5" type="noConversion"/>
  </si>
  <si>
    <t>閩                                                    地                                                       區</t>
    <phoneticPr fontId="2" type="noConversion"/>
  </si>
  <si>
    <t>表 3-7 鍋爐設置數統計表</t>
    <phoneticPr fontId="7" type="noConversion"/>
  </si>
  <si>
    <t>按型式與地區分 ( 續完 )</t>
    <phoneticPr fontId="5" type="noConversion"/>
  </si>
  <si>
    <t xml:space="preserve">                 臺                                    閩                                          地</t>
    <phoneticPr fontId="7" type="noConversion"/>
  </si>
  <si>
    <t>閩                                                   地                                                         區</t>
    <phoneticPr fontId="7" type="noConversion"/>
  </si>
  <si>
    <t>項        目        別</t>
    <phoneticPr fontId="2" type="noConversion"/>
  </si>
  <si>
    <t>項       目        別</t>
    <phoneticPr fontId="7" type="noConversion"/>
  </si>
  <si>
    <t xml:space="preserve">
總     計
</t>
    <phoneticPr fontId="7" type="noConversion"/>
  </si>
  <si>
    <t>表 3-8 壓力容器設置數統計表</t>
    <phoneticPr fontId="7" type="noConversion"/>
  </si>
  <si>
    <t xml:space="preserve">                                        臺</t>
    <phoneticPr fontId="5" type="noConversion"/>
  </si>
  <si>
    <t xml:space="preserve"> 臺                                            閩                                            地</t>
    <phoneticPr fontId="7" type="noConversion"/>
  </si>
  <si>
    <t xml:space="preserve">     閩                                            地                                            區</t>
    <phoneticPr fontId="7" type="noConversion"/>
  </si>
  <si>
    <t xml:space="preserve">    臺                                            閩                                        地</t>
    <phoneticPr fontId="7" type="noConversion"/>
  </si>
  <si>
    <t xml:space="preserve">                            閩                                               地                                                 區</t>
    <phoneticPr fontId="7" type="noConversion"/>
  </si>
  <si>
    <t>出版影音及資通訊業</t>
    <phoneticPr fontId="2" type="noConversion"/>
  </si>
  <si>
    <t>表 3-3 危險性機械定期檢查統計表</t>
    <phoneticPr fontId="2" type="noConversion"/>
  </si>
  <si>
    <t>國   科   會
新          竹
科 學 園 區
管   理   局</t>
    <phoneticPr fontId="2" type="noConversion"/>
  </si>
  <si>
    <t>國   科   會
中          部
科 學 園 區
管   理    局</t>
    <phoneticPr fontId="2" type="noConversion"/>
  </si>
  <si>
    <t>國   科   會
南          部
科 學 園 區
管    理   局</t>
    <phoneticPr fontId="2" type="noConversion"/>
  </si>
  <si>
    <t>型     式
比     率
(  ％  )</t>
    <phoneticPr fontId="7" type="noConversion"/>
  </si>
  <si>
    <t>臺  北  市</t>
    <phoneticPr fontId="2" type="noConversion"/>
  </si>
  <si>
    <t>型    式 
比    率
(  ％  )</t>
    <phoneticPr fontId="7" type="noConversion"/>
  </si>
  <si>
    <t>型   式 
比   率
(  ％  )</t>
    <phoneticPr fontId="7" type="noConversion"/>
  </si>
  <si>
    <t>經     濟     部
 產  業  園  區
管     理     局</t>
    <phoneticPr fontId="2" type="noConversion"/>
  </si>
  <si>
    <t>中華民國</t>
    <phoneticPr fontId="2" type="noConversion"/>
  </si>
  <si>
    <t>說明:臺中市勞動檢查處危險性機械設備之檢查自112年5月1日起調整授權範圍，檢查次數較往年變動。</t>
    <phoneticPr fontId="2" type="noConversion"/>
  </si>
  <si>
    <t>計</t>
    <phoneticPr fontId="5" type="noConversion"/>
  </si>
  <si>
    <t>高 雄 市</t>
    <phoneticPr fontId="5" type="noConversion"/>
  </si>
  <si>
    <t>總        計</t>
    <phoneticPr fontId="2" type="noConversion"/>
  </si>
  <si>
    <t>2萬瓩以上發電用第一種壓力容器</t>
  </si>
  <si>
    <t xml:space="preserve"> -207-</t>
    <phoneticPr fontId="2" type="noConversion"/>
  </si>
  <si>
    <t xml:space="preserve"> -209-</t>
    <phoneticPr fontId="2" type="noConversion"/>
  </si>
  <si>
    <t xml:space="preserve"> -210-</t>
    <phoneticPr fontId="2" type="noConversion"/>
  </si>
  <si>
    <t xml:space="preserve"> -213-</t>
    <phoneticPr fontId="2" type="noConversion"/>
  </si>
  <si>
    <t xml:space="preserve"> -214-</t>
    <phoneticPr fontId="2" type="noConversion"/>
  </si>
  <si>
    <t xml:space="preserve"> -224-</t>
    <phoneticPr fontId="2" type="noConversion"/>
  </si>
  <si>
    <t xml:space="preserve"> -226-</t>
    <phoneticPr fontId="2" type="noConversion"/>
  </si>
  <si>
    <t xml:space="preserve"> -227-</t>
    <phoneticPr fontId="2" type="noConversion"/>
  </si>
  <si>
    <t xml:space="preserve"> -229-</t>
    <phoneticPr fontId="2" type="noConversion"/>
  </si>
  <si>
    <t xml:space="preserve"> -230-</t>
    <phoneticPr fontId="2" type="noConversion"/>
  </si>
  <si>
    <t xml:space="preserve"> -237-</t>
    <phoneticPr fontId="7" type="noConversion"/>
  </si>
  <si>
    <t xml:space="preserve"> -238-</t>
    <phoneticPr fontId="7" type="noConversion"/>
  </si>
  <si>
    <t xml:space="preserve"> -241-</t>
    <phoneticPr fontId="7" type="noConversion"/>
  </si>
  <si>
    <t xml:space="preserve"> -242-</t>
    <phoneticPr fontId="7" type="noConversion"/>
  </si>
  <si>
    <t xml:space="preserve"> -245-</t>
    <phoneticPr fontId="7" type="noConversion"/>
  </si>
  <si>
    <t>閩                                            地                                              區</t>
    <phoneticPr fontId="7" type="noConversion"/>
  </si>
  <si>
    <t xml:space="preserve">  臺                               閩                                 地                                區</t>
    <phoneticPr fontId="7" type="noConversion"/>
  </si>
  <si>
    <t xml:space="preserve"> 統計表按型式與地區分</t>
    <phoneticPr fontId="5" type="noConversion"/>
  </si>
  <si>
    <t>不合格與地區分</t>
    <phoneticPr fontId="2" type="noConversion"/>
  </si>
  <si>
    <t>按合格 、</t>
    <phoneticPr fontId="5" type="noConversion"/>
  </si>
  <si>
    <t xml:space="preserve"> -204-</t>
    <phoneticPr fontId="2" type="noConversion"/>
  </si>
  <si>
    <t xml:space="preserve"> -205-</t>
    <phoneticPr fontId="2" type="noConversion"/>
  </si>
  <si>
    <t xml:space="preserve"> -206-</t>
    <phoneticPr fontId="2" type="noConversion"/>
  </si>
  <si>
    <t>-208-</t>
    <phoneticPr fontId="2" type="noConversion"/>
  </si>
  <si>
    <t xml:space="preserve"> -211-</t>
    <phoneticPr fontId="2" type="noConversion"/>
  </si>
  <si>
    <t xml:space="preserve"> -212-</t>
    <phoneticPr fontId="5" type="noConversion"/>
  </si>
  <si>
    <t xml:space="preserve"> -215-</t>
    <phoneticPr fontId="2" type="noConversion"/>
  </si>
  <si>
    <r>
      <t xml:space="preserve"> </t>
    </r>
    <r>
      <rPr>
        <sz val="9"/>
        <rFont val="新細明體"/>
        <family val="1"/>
        <charset val="136"/>
      </rPr>
      <t>-216-</t>
    </r>
    <phoneticPr fontId="5" type="noConversion"/>
  </si>
  <si>
    <t xml:space="preserve"> -217-</t>
    <phoneticPr fontId="7" type="noConversion"/>
  </si>
  <si>
    <t xml:space="preserve"> -218-</t>
    <phoneticPr fontId="7" type="noConversion"/>
  </si>
  <si>
    <t xml:space="preserve"> -219-</t>
    <phoneticPr fontId="2" type="noConversion"/>
  </si>
  <si>
    <t xml:space="preserve"> -220-</t>
    <phoneticPr fontId="5" type="noConversion"/>
  </si>
  <si>
    <t xml:space="preserve"> -221-</t>
    <phoneticPr fontId="2" type="noConversion"/>
  </si>
  <si>
    <t xml:space="preserve"> -222-</t>
    <phoneticPr fontId="5" type="noConversion"/>
  </si>
  <si>
    <t xml:space="preserve"> -223-</t>
    <phoneticPr fontId="2" type="noConversion"/>
  </si>
  <si>
    <t xml:space="preserve"> -225-</t>
    <phoneticPr fontId="2" type="noConversion"/>
  </si>
  <si>
    <t xml:space="preserve"> -228-</t>
    <phoneticPr fontId="5" type="noConversion"/>
  </si>
  <si>
    <t xml:space="preserve"> -231-</t>
    <phoneticPr fontId="2" type="noConversion"/>
  </si>
  <si>
    <t xml:space="preserve"> -233-</t>
    <phoneticPr fontId="7" type="noConversion"/>
  </si>
  <si>
    <t xml:space="preserve"> -234-</t>
    <phoneticPr fontId="7" type="noConversion"/>
  </si>
  <si>
    <t xml:space="preserve"> -235-</t>
    <phoneticPr fontId="7" type="noConversion"/>
  </si>
  <si>
    <r>
      <t xml:space="preserve"> </t>
    </r>
    <r>
      <rPr>
        <sz val="9"/>
        <rFont val="新細明體"/>
        <family val="1"/>
        <charset val="136"/>
      </rPr>
      <t>-236-</t>
    </r>
    <phoneticPr fontId="5" type="noConversion"/>
  </si>
  <si>
    <t xml:space="preserve"> -239-</t>
    <phoneticPr fontId="7" type="noConversion"/>
  </si>
  <si>
    <t xml:space="preserve"> -240-</t>
    <phoneticPr fontId="5" type="noConversion"/>
  </si>
  <si>
    <t xml:space="preserve"> -243-</t>
    <phoneticPr fontId="2" type="noConversion"/>
  </si>
  <si>
    <t xml:space="preserve"> -246-</t>
    <phoneticPr fontId="7" type="noConversion"/>
  </si>
  <si>
    <t xml:space="preserve"> -247-</t>
    <phoneticPr fontId="7" type="noConversion"/>
  </si>
  <si>
    <t>-</t>
  </si>
  <si>
    <t>114年</t>
    <phoneticPr fontId="5" type="noConversion"/>
  </si>
  <si>
    <t>114 年</t>
  </si>
  <si>
    <t>114 年</t>
    <phoneticPr fontId="2" type="noConversion"/>
  </si>
  <si>
    <t xml:space="preserve"> 114 年</t>
  </si>
  <si>
    <t xml:space="preserve"> 114 年</t>
    <phoneticPr fontId="2" type="noConversion"/>
  </si>
  <si>
    <t xml:space="preserve"> 114年</t>
  </si>
  <si>
    <t>計</t>
    <phoneticPr fontId="7" type="noConversion"/>
  </si>
  <si>
    <t>總      計</t>
    <phoneticPr fontId="2" type="noConversion"/>
  </si>
  <si>
    <t xml:space="preserve">                   閩                                  地                                  區</t>
    <phoneticPr fontId="7" type="noConversion"/>
  </si>
  <si>
    <t>114年</t>
  </si>
  <si>
    <t xml:space="preserve"> -244-</t>
    <phoneticPr fontId="7" type="noConversion"/>
  </si>
  <si>
    <t xml:space="preserve">中華民國 </t>
    <phoneticPr fontId="2" type="noConversion"/>
  </si>
  <si>
    <t xml:space="preserve">中華民國 </t>
    <phoneticPr fontId="2" type="noConversion"/>
  </si>
  <si>
    <t>百分率( ％ )</t>
    <phoneticPr fontId="2" type="noConversion"/>
  </si>
  <si>
    <t>合格數</t>
    <phoneticPr fontId="2" type="noConversion"/>
  </si>
  <si>
    <t>不合格數</t>
    <phoneticPr fontId="2" type="noConversion"/>
  </si>
  <si>
    <t xml:space="preserve">  構                             造                               檢                                查</t>
    <phoneticPr fontId="5" type="noConversion"/>
  </si>
  <si>
    <t>高壓氣體特定設備</t>
    <phoneticPr fontId="2" type="noConversion"/>
  </si>
  <si>
    <t>總計</t>
  </si>
  <si>
    <t>總計</t>
    <phoneticPr fontId="2" type="noConversion"/>
  </si>
  <si>
    <t>吊籠</t>
  </si>
  <si>
    <t>吊籠</t>
    <phoneticPr fontId="2" type="noConversion"/>
  </si>
  <si>
    <t>初查</t>
  </si>
  <si>
    <t>初查</t>
    <phoneticPr fontId="2" type="noConversion"/>
  </si>
  <si>
    <t>複查</t>
  </si>
  <si>
    <t>複查</t>
    <phoneticPr fontId="2" type="noConversion"/>
  </si>
  <si>
    <t>複查率( ％ )</t>
    <phoneticPr fontId="2" type="noConversion"/>
  </si>
  <si>
    <t>食品及飼品製造業</t>
    <phoneticPr fontId="2" type="noConversion"/>
  </si>
  <si>
    <t>飲料製造業</t>
  </si>
  <si>
    <t>菸草製造業</t>
  </si>
  <si>
    <t>紡織業</t>
  </si>
  <si>
    <t>成衣及服飾品製造業</t>
  </si>
  <si>
    <t>皮革、毛皮及其製品製造業</t>
  </si>
  <si>
    <t>木竹製品製造業</t>
  </si>
  <si>
    <t>紙漿、紙及紙製品製造業</t>
  </si>
  <si>
    <t>印刷及資料儲存媒體複製業</t>
  </si>
  <si>
    <t>石油及煤製品製造業</t>
  </si>
  <si>
    <t>化學材料製造業</t>
  </si>
  <si>
    <t>化學製品製造業</t>
  </si>
  <si>
    <t>藥品製造業</t>
  </si>
  <si>
    <t>橡膠製品製造業</t>
  </si>
  <si>
    <t>塑膠製品製造業</t>
  </si>
  <si>
    <t>非金屬礦物製品製造業</t>
  </si>
  <si>
    <t>基本金屬製造業</t>
  </si>
  <si>
    <t>金屬製品製造業</t>
  </si>
  <si>
    <t>電子零組件製造業</t>
  </si>
  <si>
    <t>電腦、電子產品及光學製品製造業</t>
  </si>
  <si>
    <t>電力設備製造業</t>
  </si>
  <si>
    <t>機械設備製造業</t>
  </si>
  <si>
    <t>汽車及其零件製造業</t>
  </si>
  <si>
    <t>其他運輸工具製造業</t>
  </si>
  <si>
    <t>家具製造業</t>
  </si>
  <si>
    <t>其他製造業</t>
  </si>
  <si>
    <t>產業用機械設備維修及安裝業</t>
  </si>
  <si>
    <t>總計</t>
    <phoneticPr fontId="5" type="noConversion"/>
  </si>
  <si>
    <t>鍋爐</t>
  </si>
  <si>
    <t>鍋爐</t>
    <phoneticPr fontId="5" type="noConversion"/>
  </si>
  <si>
    <t>表3-1危險性機械及設備</t>
  </si>
  <si>
    <t>行業別</t>
  </si>
  <si>
    <t>危險性機</t>
  </si>
  <si>
    <t>危險性設備</t>
  </si>
  <si>
    <t>營建用
提升機</t>
  </si>
  <si>
    <t>第一種
壓力容器</t>
  </si>
  <si>
    <t>高壓氣體
特定設備</t>
  </si>
  <si>
    <t>高壓氣體
容器</t>
  </si>
  <si>
    <t>農、林、漁、牧業</t>
  </si>
  <si>
    <t>礦業及土石採取業</t>
  </si>
  <si>
    <t>製造業</t>
  </si>
  <si>
    <t>電力及燃氣供應業</t>
  </si>
  <si>
    <t>用水供應及污染整治業</t>
  </si>
  <si>
    <t>營建工程業</t>
  </si>
  <si>
    <t>批發及零售業</t>
  </si>
  <si>
    <t>運輸及倉儲業</t>
  </si>
  <si>
    <t>住宿及餐飲業</t>
  </si>
  <si>
    <t>金融及保險業</t>
  </si>
  <si>
    <t>不動產業</t>
  </si>
  <si>
    <t>專業、科學及技術服務業</t>
  </si>
  <si>
    <t>支援服務業</t>
  </si>
  <si>
    <t>公共行政及國防；強制性社會安全</t>
  </si>
  <si>
    <t>教育服務業</t>
  </si>
  <si>
    <t>醫療保健及社會工作服務業</t>
  </si>
  <si>
    <t>藝術、娛樂及休閒服務業</t>
  </si>
  <si>
    <t>其他服務業</t>
  </si>
  <si>
    <t>-202-</t>
  </si>
  <si>
    <t>-203-</t>
  </si>
  <si>
    <t>械　</t>
    <phoneticPr fontId="2" type="noConversion"/>
  </si>
  <si>
    <t>移 動 式
起 重 機</t>
    <phoneticPr fontId="2" type="noConversion"/>
  </si>
  <si>
    <t>固 定 式
起 重 機</t>
    <phoneticPr fontId="2" type="noConversion"/>
  </si>
  <si>
    <t>人 字 臂
起 重 桿</t>
    <phoneticPr fontId="2" type="noConversion"/>
  </si>
  <si>
    <t>營 建 用
升 降 機</t>
    <phoneticPr fontId="2" type="noConversion"/>
  </si>
  <si>
    <t>種    類    別</t>
    <phoneticPr fontId="5" type="noConversion"/>
  </si>
  <si>
    <t>經濟部
產業園區
管理局</t>
  </si>
  <si>
    <t>高雄市政府
勞工局
勞動檢查處</t>
  </si>
  <si>
    <t>國科會
新竹
科學園區
管理局</t>
  </si>
  <si>
    <t>國科會
中部
科學園區
管理局</t>
  </si>
  <si>
    <t>國科會
南部
科學園區
管理局</t>
  </si>
  <si>
    <t>臺閩
地區</t>
  </si>
  <si>
    <t>臺北市
勞動檢查處</t>
  </si>
  <si>
    <t>臺中市
勞動檢查處</t>
  </si>
  <si>
    <t xml:space="preserve">
高雄市政府
勞工局
勞動檢查處
</t>
  </si>
  <si>
    <t>臺閩
地區</t>
    <phoneticPr fontId="5" type="noConversion"/>
  </si>
  <si>
    <t>臺北市
勞動檢查處</t>
    <phoneticPr fontId="5" type="noConversion"/>
  </si>
  <si>
    <t>臺中市
勞動檢查處</t>
    <phoneticPr fontId="5" type="noConversion"/>
  </si>
  <si>
    <t xml:space="preserve">
高雄市政府
勞工局
勞動檢查處
</t>
    <phoneticPr fontId="5" type="noConversion"/>
  </si>
  <si>
    <t>經濟部
產業園區
管理局</t>
    <phoneticPr fontId="5" type="noConversion"/>
  </si>
  <si>
    <t>國科會
新竹
科學園區
管理局</t>
    <phoneticPr fontId="5" type="noConversion"/>
  </si>
  <si>
    <t>國科會
中部
科學園區
管理局</t>
    <phoneticPr fontId="5" type="noConversion"/>
  </si>
  <si>
    <t>國科會
南部
科學園區
管理局</t>
    <phoneticPr fontId="5" type="noConversion"/>
  </si>
  <si>
    <t>使用檢查</t>
  </si>
  <si>
    <t>竣工檢查</t>
  </si>
  <si>
    <t>既有檢查</t>
  </si>
  <si>
    <t>重新檢查</t>
  </si>
  <si>
    <t>變更檢查</t>
  </si>
  <si>
    <t>型式檢查</t>
  </si>
  <si>
    <t>種類別</t>
  </si>
  <si>
    <t xml:space="preserve">定                                                                                         期          </t>
    <phoneticPr fontId="2" type="noConversion"/>
  </si>
  <si>
    <t xml:space="preserve">         檢                                                                                                                               查</t>
    <phoneticPr fontId="2" type="noConversion"/>
  </si>
  <si>
    <t xml:space="preserve">
臺北市
勞動檢查處
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</si>
  <si>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</si>
  <si>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</si>
  <si>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</si>
  <si>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</si>
  <si>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</si>
  <si>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</si>
  <si>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</si>
  <si>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</si>
  <si>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</si>
  <si>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</si>
  <si>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臺北市</t>
  </si>
  <si>
    <t>新北市</t>
  </si>
  <si>
    <t>臺中市</t>
  </si>
  <si>
    <t>臺南市</t>
  </si>
  <si>
    <t>高雄市</t>
  </si>
  <si>
    <t>宜蘭縣</t>
  </si>
  <si>
    <t>桃園市</t>
  </si>
  <si>
    <t>新竹縣</t>
  </si>
  <si>
    <t>苗栗縣</t>
  </si>
  <si>
    <t>彰化縣</t>
  </si>
  <si>
    <t>南投縣</t>
  </si>
  <si>
    <t>雲林縣</t>
  </si>
  <si>
    <t>地區比率(％)</t>
  </si>
  <si>
    <t>營建用升降機</t>
  </si>
  <si>
    <t>營建用提升機</t>
  </si>
  <si>
    <t>第一種壓力容器</t>
  </si>
  <si>
    <t>高壓氣體特定設備</t>
  </si>
  <si>
    <t>高壓氣體容器</t>
  </si>
  <si>
    <t>複查率(％)</t>
  </si>
  <si>
    <t>項目別</t>
  </si>
  <si>
    <t>雙鼓彎曲水管式</t>
  </si>
  <si>
    <t>其他各種水管式</t>
  </si>
  <si>
    <t>熱媒鍋爐</t>
  </si>
  <si>
    <t>豎型橫管式</t>
  </si>
  <si>
    <t>蒸氣發生器</t>
  </si>
  <si>
    <t>豎型煙管式</t>
  </si>
  <si>
    <t>電熱鍋爐</t>
  </si>
  <si>
    <t>臥型煙管式</t>
  </si>
  <si>
    <t>其他</t>
  </si>
  <si>
    <t>機車型</t>
  </si>
  <si>
    <t>臥型爐筒煙管式</t>
  </si>
  <si>
    <t>拔威兩式型水管式</t>
  </si>
  <si>
    <t>海因型水管式</t>
  </si>
  <si>
    <t>田熊斜水管式</t>
  </si>
  <si>
    <t>雅羅型水管式</t>
  </si>
  <si>
    <t>發電鍋爐(2萬瓩以上)</t>
    <phoneticPr fontId="2" type="noConversion"/>
  </si>
  <si>
    <t>表3-7鍋爐設置數統計表</t>
    <phoneticPr fontId="2" type="noConversion"/>
  </si>
  <si>
    <t>表 3-5 危險性設備</t>
    <phoneticPr fontId="5" type="noConversion"/>
  </si>
  <si>
    <t>過濾器</t>
  </si>
  <si>
    <t>裂解爐</t>
  </si>
  <si>
    <t>臥式圓筒型儲槽</t>
  </si>
  <si>
    <t>加熱爐</t>
  </si>
  <si>
    <t>反應器</t>
  </si>
  <si>
    <t>冷箱</t>
  </si>
  <si>
    <t>塔槽</t>
  </si>
  <si>
    <t>分離器</t>
  </si>
  <si>
    <t>蒸發器</t>
  </si>
  <si>
    <t>熱交換器</t>
  </si>
  <si>
    <t>再沸器</t>
  </si>
  <si>
    <t>冷凝器</t>
  </si>
  <si>
    <t>平底低溫儲槽</t>
  </si>
  <si>
    <t>球型儲槽</t>
  </si>
  <si>
    <t>立式圓筒型儲槽</t>
  </si>
  <si>
    <t>槽車(超低溫)</t>
  </si>
  <si>
    <t>超低溫容器</t>
  </si>
  <si>
    <t>3立方公尺以下可搬運容器</t>
  </si>
  <si>
    <t>槽車(集合容器)</t>
  </si>
  <si>
    <t>低溫容器</t>
  </si>
  <si>
    <t>半導體氣體容器</t>
  </si>
  <si>
    <t>槽車(其他)</t>
  </si>
  <si>
    <t>冷媒類可搬運容器</t>
  </si>
  <si>
    <t>低溫蒸發器（CE儲槽）</t>
    <phoneticPr fontId="2" type="noConversion"/>
  </si>
  <si>
    <t>槽車（I S O T A N K）</t>
    <phoneticPr fontId="7" type="noConversion"/>
  </si>
  <si>
    <t>無縫容器（非固定於車輛）</t>
    <phoneticPr fontId="7" type="noConversion"/>
  </si>
  <si>
    <t>蒸汽鍋</t>
  </si>
  <si>
    <t>蒸餾鍋</t>
  </si>
  <si>
    <t>抽出鍋</t>
  </si>
  <si>
    <t>熱回收槽</t>
  </si>
  <si>
    <t>蒸煮鍋</t>
  </si>
  <si>
    <t>蓄熱鍋</t>
  </si>
  <si>
    <t>殺菌鍋</t>
  </si>
  <si>
    <t>貯槽</t>
  </si>
  <si>
    <t>染色鍋</t>
  </si>
  <si>
    <t>脫氣槽</t>
  </si>
  <si>
    <t>加壓鍋</t>
  </si>
  <si>
    <t>加硫鍋</t>
  </si>
  <si>
    <t>乾燥鍋</t>
  </si>
  <si>
    <t>反應鍋</t>
  </si>
  <si>
    <t>高雄市政府
勞工局
勞動檢查處</t>
    <phoneticPr fontId="2" type="noConversion"/>
  </si>
  <si>
    <t xml:space="preserve">
臺中市
勞動檢查處
</t>
  </si>
  <si>
    <t>吊籠</t>
    <phoneticPr fontId="5" type="noConversion"/>
  </si>
  <si>
    <t>合格率</t>
    <phoneticPr fontId="2" type="noConversion"/>
  </si>
  <si>
    <t>不合格率</t>
    <phoneticPr fontId="2" type="noConversion"/>
  </si>
  <si>
    <t>鍋爐</t>
    <phoneticPr fontId="2" type="noConversion"/>
  </si>
  <si>
    <t>百分率(％)</t>
  </si>
  <si>
    <t>表 3-10 高壓氣體容器設置數</t>
    <phoneticPr fontId="7" type="noConversion"/>
  </si>
  <si>
    <t>統計表按型式與地區分</t>
    <phoneticPr fontId="2" type="noConversion"/>
  </si>
  <si>
    <t>統計表按型式與地區分</t>
    <phoneticPr fontId="5" type="noConversion"/>
  </si>
  <si>
    <t>表 3-9 高壓氣體特定設備設置數</t>
    <phoneticPr fontId="7" type="noConversion"/>
  </si>
  <si>
    <t>按型式與地區分</t>
    <phoneticPr fontId="2" type="noConversion"/>
  </si>
  <si>
    <t>按型式與地區分</t>
    <phoneticPr fontId="5" type="noConversion"/>
  </si>
  <si>
    <t>表 3-6 危險性設備定期檢查統計表</t>
    <phoneticPr fontId="2" type="noConversion"/>
  </si>
  <si>
    <t>按合格、不合格與地區分</t>
    <phoneticPr fontId="2" type="noConversion"/>
  </si>
  <si>
    <t>表 3-6 危險性設備定期檢查統計表</t>
    <phoneticPr fontId="5" type="noConversion"/>
  </si>
  <si>
    <t>型     式
比     率
(  ％  )</t>
    <phoneticPr fontId="7" type="noConversion"/>
  </si>
  <si>
    <t xml:space="preserve">
總      計
</t>
    <phoneticPr fontId="7" type="noConversion"/>
  </si>
  <si>
    <t>臺閩
地區</t>
    <phoneticPr fontId="5" type="noConversion"/>
  </si>
  <si>
    <t>114年</t>
    <phoneticPr fontId="2" type="noConversion"/>
  </si>
  <si>
    <t>-232-</t>
    <phoneticPr fontId="7" type="noConversion"/>
  </si>
  <si>
    <t>固定式起重機</t>
    <phoneticPr fontId="5" type="noConversion"/>
  </si>
  <si>
    <t>移動式起重機</t>
    <phoneticPr fontId="5" type="noConversion"/>
  </si>
  <si>
    <t>人字臂起重桿</t>
    <phoneticPr fontId="5" type="noConversion"/>
  </si>
  <si>
    <t>營建用升降機</t>
    <phoneticPr fontId="5" type="noConversion"/>
  </si>
  <si>
    <t>說 明：1.合格率 ＝ 合格座數 ÷ ( 合格座數 ＋ 不合格座數 ) × 100。
             2.不合格率 ＝ 不合格座數 ÷ ( 合格座數 ＋ 不合格座數 ) × 100。
             3.臺中市勞動檢查處危險性機械設備之檢查自112年5月1日起調整授權範圍，檢查次數較往年變動。</t>
    <phoneticPr fontId="2" type="noConversion"/>
  </si>
  <si>
    <r>
      <t xml:space="preserve">說 明：1.合格率 ＝ 合格座數 ÷ ( 合格座數 ＋ 不合格座數 ) × 100。
           </t>
    </r>
    <r>
      <rPr>
        <sz val="8"/>
        <rFont val="新細明體"/>
        <family val="1"/>
        <charset val="136"/>
        <scheme val="minor"/>
      </rPr>
      <t xml:space="preserve">  </t>
    </r>
    <r>
      <rPr>
        <sz val="9"/>
        <rFont val="新細明體"/>
        <family val="1"/>
        <charset val="136"/>
        <scheme val="minor"/>
      </rPr>
      <t xml:space="preserve">2.不合格率 ＝ 不合格座數 ÷ ( 合格座數 ＋ 不合格座數 ) × 100。
           </t>
    </r>
    <r>
      <rPr>
        <sz val="6"/>
        <rFont val="新細明體"/>
        <family val="1"/>
        <charset val="136"/>
        <scheme val="minor"/>
      </rPr>
      <t xml:space="preserve"> </t>
    </r>
    <r>
      <rPr>
        <sz val="8"/>
        <rFont val="新細明體"/>
        <family val="1"/>
        <charset val="136"/>
        <scheme val="minor"/>
      </rPr>
      <t xml:space="preserve"> </t>
    </r>
    <r>
      <rPr>
        <sz val="9"/>
        <rFont val="新細明體"/>
        <family val="1"/>
        <charset val="136"/>
        <scheme val="minor"/>
      </rPr>
      <t>3.臺中市勞動檢查處危險性機械設備之檢查自112年5月1日起調整授權範圍，檢查次數較往年變動。</t>
    </r>
    <phoneticPr fontId="2" type="noConversion"/>
  </si>
  <si>
    <r>
      <t xml:space="preserve">
</t>
    </r>
    <r>
      <rPr>
        <sz val="9"/>
        <rFont val="新細明體"/>
        <family val="1"/>
        <charset val="136"/>
      </rPr>
      <t xml:space="preserve">說 明： 1.型式比率 ＝ 各型座次 ÷ 總設置座次 × 100。
           </t>
    </r>
    <r>
      <rPr>
        <sz val="6"/>
        <rFont val="新細明體"/>
        <family val="1"/>
        <charset val="136"/>
      </rPr>
      <t xml:space="preserve"> </t>
    </r>
    <r>
      <rPr>
        <sz val="8"/>
        <rFont val="新細明體"/>
        <family val="1"/>
        <charset val="136"/>
      </rPr>
      <t xml:space="preserve"> </t>
    </r>
    <r>
      <rPr>
        <sz val="9"/>
        <rFont val="新細明體"/>
        <family val="1"/>
        <charset val="136"/>
      </rPr>
      <t xml:space="preserve"> 2.地區比率＝ 各地區座次 ÷ 總設置座次 × 100。
           </t>
    </r>
    <r>
      <rPr>
        <sz val="6"/>
        <rFont val="新細明體"/>
        <family val="1"/>
        <charset val="136"/>
      </rPr>
      <t xml:space="preserve"> </t>
    </r>
    <r>
      <rPr>
        <sz val="8"/>
        <rFont val="新細明體"/>
        <family val="1"/>
        <charset val="136"/>
      </rPr>
      <t xml:space="preserve"> </t>
    </r>
    <r>
      <rPr>
        <sz val="9"/>
        <rFont val="新細明體"/>
        <family val="1"/>
        <charset val="136"/>
      </rPr>
      <t xml:space="preserve"> 3.臺中市勞動檢查處危險性機械設備之檢查自112年5月1日起調整授權範圍，檢查次數較往年變動。
</t>
    </r>
    <phoneticPr fontId="7" type="noConversion"/>
  </si>
  <si>
    <t>114  年</t>
    <phoneticPr fontId="2" type="noConversion"/>
  </si>
  <si>
    <t>總   計</t>
    <phoneticPr fontId="5" type="noConversion"/>
  </si>
  <si>
    <t xml:space="preserve">
說 明：1.初查不合格者須再實施複查。
             2.複查率 ＝ 複查座次 ÷ 初查座次 × 100 。
             3.臺中市勞動檢查處危險性機械設備之檢查自112年5月1日起調整授權範圍，檢查次數較往年變動。
</t>
    <phoneticPr fontId="2" type="noConversion"/>
  </si>
  <si>
    <r>
      <t xml:space="preserve">
說 明：1.型式比率＝各型座次÷總設置座次×100。
        </t>
    </r>
    <r>
      <rPr>
        <sz val="8"/>
        <rFont val="新細明體"/>
        <family val="1"/>
        <charset val="136"/>
      </rPr>
      <t xml:space="preserve">   </t>
    </r>
    <r>
      <rPr>
        <sz val="9"/>
        <rFont val="新細明體"/>
        <family val="1"/>
        <charset val="136"/>
      </rPr>
      <t xml:space="preserve">  2.地區比率＝各地區座次÷總設置座次×100。</t>
    </r>
    <phoneticPr fontId="7" type="noConversion"/>
  </si>
  <si>
    <r>
      <t xml:space="preserve">
說 明：1.型式比率 ＝ 各型座次 ÷</t>
    </r>
    <r>
      <rPr>
        <sz val="9"/>
        <rFont val="Times New Roman"/>
        <family val="1"/>
      </rPr>
      <t xml:space="preserve"> </t>
    </r>
    <r>
      <rPr>
        <sz val="9"/>
        <rFont val="新細明體"/>
        <family val="1"/>
        <charset val="136"/>
      </rPr>
      <t>總設置座次 ×</t>
    </r>
    <r>
      <rPr>
        <sz val="9"/>
        <rFont val="Times New Roman"/>
        <family val="1"/>
      </rPr>
      <t xml:space="preserve"> </t>
    </r>
    <r>
      <rPr>
        <sz val="9"/>
        <rFont val="新細明體"/>
        <family val="1"/>
        <charset val="136"/>
      </rPr>
      <t>100。
             2.地區比率 ＝ 各地區座次 ÷</t>
    </r>
    <r>
      <rPr>
        <sz val="9"/>
        <rFont val="Times New Roman"/>
        <family val="1"/>
      </rPr>
      <t xml:space="preserve"> </t>
    </r>
    <r>
      <rPr>
        <sz val="9"/>
        <rFont val="新細明體"/>
        <family val="1"/>
        <charset val="136"/>
      </rPr>
      <t>總設置座次 ×</t>
    </r>
    <r>
      <rPr>
        <sz val="9"/>
        <rFont val="Times New Roman"/>
        <family val="1"/>
      </rPr>
      <t xml:space="preserve"> </t>
    </r>
    <r>
      <rPr>
        <sz val="9"/>
        <rFont val="新細明體"/>
        <family val="1"/>
        <charset val="136"/>
      </rPr>
      <t>100。</t>
    </r>
    <phoneticPr fontId="7" type="noConversion"/>
  </si>
  <si>
    <r>
      <t xml:space="preserve">
說 明：1. 型式比率 ＝ 各型座次 ÷ 總設置座次 × 100。
          </t>
    </r>
    <r>
      <rPr>
        <sz val="8"/>
        <rFont val="新細明體"/>
        <family val="1"/>
        <charset val="136"/>
      </rPr>
      <t xml:space="preserve">  </t>
    </r>
    <r>
      <rPr>
        <sz val="9"/>
        <rFont val="新細明體"/>
        <family val="1"/>
        <charset val="136"/>
      </rPr>
      <t xml:space="preserve"> 2.地區比率 ＝ 各地區座次 ÷ 總設置座次 × 100。</t>
    </r>
    <phoneticPr fontId="2" type="noConversion"/>
  </si>
  <si>
    <t xml:space="preserve">      閩                                             地                                                     區</t>
    <phoneticPr fontId="2" type="noConversion"/>
  </si>
  <si>
    <t xml:space="preserve">
 說 明：1.初查不合格者須再實施複查 。</t>
    <phoneticPr fontId="2" type="noConversion"/>
  </si>
  <si>
    <r>
      <t xml:space="preserve">           </t>
    </r>
    <r>
      <rPr>
        <sz val="10"/>
        <rFont val="新細明體"/>
        <family val="1"/>
        <charset val="136"/>
      </rPr>
      <t xml:space="preserve">  </t>
    </r>
    <r>
      <rPr>
        <sz val="9"/>
        <rFont val="新細明體"/>
        <family val="1"/>
        <charset val="136"/>
      </rPr>
      <t>2.複查率 ＝ 複查座次 ÷ 初查座次 × 100 。</t>
    </r>
    <phoneticPr fontId="2" type="noConversion"/>
  </si>
  <si>
    <r>
      <t xml:space="preserve">          </t>
    </r>
    <r>
      <rPr>
        <sz val="10"/>
        <rFont val="新細明體"/>
        <family val="1"/>
        <charset val="136"/>
      </rPr>
      <t xml:space="preserve">  </t>
    </r>
    <r>
      <rPr>
        <sz val="9"/>
        <rFont val="新細明體"/>
        <family val="1"/>
        <charset val="136"/>
      </rPr>
      <t xml:space="preserve"> 3.臺中市勞動檢查處危險性機械設備之檢查自112年5月1日起調整授權範圍，檢查次數較往年變動。</t>
    </r>
    <phoneticPr fontId="2" type="noConversion"/>
  </si>
  <si>
    <r>
      <t xml:space="preserve">
說 明：1.型式比率 ＝ 各型座次 ÷ 總設置座次 × 100。
          </t>
    </r>
    <r>
      <rPr>
        <sz val="11"/>
        <rFont val="新細明體"/>
        <family val="1"/>
        <charset val="136"/>
      </rPr>
      <t xml:space="preserve">  </t>
    </r>
    <r>
      <rPr>
        <sz val="6"/>
        <rFont val="新細明體"/>
        <family val="1"/>
        <charset val="136"/>
      </rPr>
      <t xml:space="preserve"> </t>
    </r>
    <r>
      <rPr>
        <sz val="9"/>
        <rFont val="新細明體"/>
        <family val="1"/>
        <charset val="136"/>
      </rPr>
      <t>2.地區比率 ＝ 各地區座次 ÷ 總設置座次 × 100。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</si>
</sst>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$&quot;* #,##0_-;\-&quot;$&quot;* #,##0_-;_-&quot;$&quot;* &quot;-&quot;_-;_-@_-"/>
    <numFmt numFmtId="41" formatCode="_-* #,##0_-;\-* #,##0_-;_-* &quot;-&quot;_-;_-@_-"/>
    <numFmt numFmtId="176" formatCode="###,##0_-;\-###,##0_-;\ &quot;-&quot;_-;@_-"/>
    <numFmt numFmtId="177" formatCode="###\ ##0_-;\-###\ ##0_-;\ &quot;-&quot;_-;@_-"/>
    <numFmt numFmtId="178" formatCode="#,##0.00_-;\-#,##0.00_-;\ &quot;-&quot;_-;@_-"/>
    <numFmt numFmtId="179" formatCode="\ ##0.00_-;\-\ ##0.00_-;\ &quot;-&quot;_-;@_-"/>
    <numFmt numFmtId="180" formatCode="#,##0_ "/>
    <numFmt numFmtId="181" formatCode="#,##0.00_ "/>
    <numFmt numFmtId="182" formatCode="0_);[Red]\(0\)"/>
    <numFmt numFmtId="183" formatCode="#,##0.0_-;\-#,##0.0_-;\ &quot;-&quot;_-;@_-"/>
    <numFmt numFmtId="184" formatCode="#,##0_-;\-#,##0_-;\ &quot;-&quot;_-;@_-"/>
    <numFmt numFmtId="185" formatCode="###,##0.00_-;\-###,##0.00_-;\ &quot;-&quot;_-;@_-"/>
    <numFmt numFmtId="186" formatCode="0.00_);[Red]\(0.00\)"/>
    <numFmt numFmtId="187" formatCode="_-* #,##0.00_-;\-* #,##0.00_-;_-* &quot;-&quot;_-;_-@_-"/>
  </numFmts>
  <fonts count="3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8"/>
      <name val="新細明體"/>
      <family val="1"/>
      <charset val="136"/>
    </font>
    <font>
      <sz val="9"/>
      <name val="細明體"/>
      <family val="3"/>
      <charset val="136"/>
    </font>
    <font>
      <sz val="10"/>
      <name val="新細明體"/>
      <family val="1"/>
      <charset val="136"/>
    </font>
    <font>
      <sz val="9"/>
      <name val="Times New Roman"/>
      <family val="1"/>
    </font>
    <font>
      <sz val="9.5"/>
      <name val="新細明體"/>
      <family val="1"/>
      <charset val="136"/>
    </font>
    <font>
      <sz val="11"/>
      <name val="新細明體"/>
      <family val="1"/>
      <charset val="136"/>
    </font>
    <font>
      <sz val="12"/>
      <name val="Times New Roman"/>
      <family val="1"/>
    </font>
    <font>
      <sz val="13"/>
      <name val="新細明體"/>
      <family val="1"/>
      <charset val="136"/>
    </font>
    <font>
      <sz val="10.5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ajor"/>
    </font>
    <font>
      <sz val="12"/>
      <color theme="1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11"/>
      <color theme="1"/>
      <name val="新細明體"/>
      <family val="1"/>
      <charset val="136"/>
    </font>
    <font>
      <sz val="11"/>
      <name val="新細明體"/>
      <family val="1"/>
      <charset val="136"/>
      <scheme val="minor"/>
    </font>
    <font>
      <sz val="12"/>
      <color rgb="FF212529"/>
      <name val="Arial"/>
      <family val="2"/>
    </font>
    <font>
      <sz val="14"/>
      <name val="新細明體"/>
      <family val="1"/>
      <charset val="136"/>
      <scheme val="minor"/>
    </font>
    <font>
      <sz val="13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1"/>
      <color rgb="FF000000"/>
      <name val="新細明體"/>
      <family val="1"/>
      <charset val="136"/>
    </font>
    <font>
      <sz val="11"/>
      <color indexed="8"/>
      <name val="新細明體"/>
      <family val="2"/>
      <scheme val="minor"/>
    </font>
    <font>
      <sz val="9.3000000000000007"/>
      <name val="新細明體"/>
      <family val="1"/>
      <charset val="136"/>
    </font>
    <font>
      <sz val="9.1999999999999993"/>
      <name val="新細明體"/>
      <family val="1"/>
      <charset val="136"/>
    </font>
    <font>
      <sz val="11"/>
      <color theme="0"/>
      <name val="新細明體"/>
      <family val="1"/>
      <charset val="136"/>
      <scheme val="minor"/>
    </font>
    <font>
      <sz val="12"/>
      <color rgb="FFFF0000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6"/>
      <name val="新細明體"/>
      <family val="1"/>
      <charset val="136"/>
      <scheme val="minor"/>
    </font>
    <font>
      <sz val="8"/>
      <name val="新細明體"/>
      <family val="1"/>
      <charset val="136"/>
      <scheme val="minor"/>
    </font>
    <font>
      <sz val="6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1" fillId="0" borderId="0">
      <alignment vertical="center"/>
    </xf>
  </cellStyleXfs>
  <cellXfs count="34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right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177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0" fillId="0" borderId="0" xfId="0" applyFill="1">
      <alignment vertical="center"/>
    </xf>
    <xf numFmtId="176" fontId="6" fillId="0" borderId="0" xfId="0" applyNumberFormat="1" applyFont="1" applyFill="1" applyAlignment="1"/>
    <xf numFmtId="0" fontId="4" fillId="0" borderId="1" xfId="0" applyFont="1" applyFill="1" applyBorder="1">
      <alignment vertical="center"/>
    </xf>
    <xf numFmtId="176" fontId="6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14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0" fillId="0" borderId="4" xfId="0" applyFill="1" applyBorder="1">
      <alignment vertical="center"/>
    </xf>
    <xf numFmtId="0" fontId="2" fillId="0" borderId="0" xfId="0" applyFont="1" applyFill="1" applyAlignment="1">
      <alignment horizontal="left" vertical="distributed"/>
    </xf>
    <xf numFmtId="0" fontId="0" fillId="0" borderId="0" xfId="0" applyFill="1" applyAlignment="1">
      <alignment vertical="distributed"/>
    </xf>
    <xf numFmtId="0" fontId="2" fillId="0" borderId="0" xfId="0" applyFont="1" applyFill="1" applyBorder="1" applyAlignment="1">
      <alignment vertical="distributed"/>
    </xf>
    <xf numFmtId="0" fontId="2" fillId="0" borderId="0" xfId="0" applyFont="1" applyFill="1" applyBorder="1" applyAlignment="1">
      <alignment horizontal="center" vertical="distributed"/>
    </xf>
    <xf numFmtId="0" fontId="2" fillId="0" borderId="0" xfId="0" applyFont="1" applyFill="1" applyAlignment="1">
      <alignment horizontal="center" vertical="distributed"/>
    </xf>
    <xf numFmtId="0" fontId="0" fillId="0" borderId="0" xfId="0" applyFill="1" applyAlignment="1">
      <alignment horizontal="center" vertical="distributed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horizontal="left"/>
    </xf>
    <xf numFmtId="0" fontId="16" fillId="0" borderId="1" xfId="0" applyFont="1" applyFill="1" applyBorder="1" applyAlignment="1">
      <alignment vertical="distributed"/>
    </xf>
    <xf numFmtId="0" fontId="16" fillId="0" borderId="0" xfId="0" applyFont="1" applyFill="1" applyAlignment="1">
      <alignment vertical="distributed"/>
    </xf>
    <xf numFmtId="0" fontId="17" fillId="0" borderId="0" xfId="0" applyFont="1" applyFill="1" applyAlignment="1">
      <alignment vertical="distributed"/>
    </xf>
    <xf numFmtId="0" fontId="6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left" vertical="distributed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1" fillId="0" borderId="0" xfId="0" applyFont="1" applyFill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7" fillId="0" borderId="14" xfId="0" applyFont="1" applyFill="1" applyBorder="1" applyAlignment="1">
      <alignment horizontal="left" vertical="distributed"/>
    </xf>
    <xf numFmtId="0" fontId="2" fillId="0" borderId="1" xfId="0" applyFont="1" applyFill="1" applyBorder="1" applyAlignment="1">
      <alignment horizontal="left" vertical="top" wrapText="1"/>
    </xf>
    <xf numFmtId="0" fontId="17" fillId="0" borderId="14" xfId="0" applyFont="1" applyFill="1" applyBorder="1" applyAlignment="1">
      <alignment horizontal="left" vertical="distributed"/>
    </xf>
    <xf numFmtId="0" fontId="0" fillId="2" borderId="0" xfId="0" applyFill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0" fontId="17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176" fontId="20" fillId="0" borderId="11" xfId="0" applyNumberFormat="1" applyFont="1" applyFill="1" applyBorder="1" applyAlignment="1">
      <alignment horizontal="right" vertical="distributed"/>
    </xf>
    <xf numFmtId="176" fontId="20" fillId="0" borderId="0" xfId="0" applyNumberFormat="1" applyFont="1" applyFill="1" applyAlignment="1">
      <alignment horizontal="right" vertical="distributed"/>
    </xf>
    <xf numFmtId="178" fontId="20" fillId="0" borderId="0" xfId="0" applyNumberFormat="1" applyFont="1" applyFill="1" applyBorder="1" applyAlignment="1">
      <alignment horizontal="right" vertical="distributed"/>
    </xf>
    <xf numFmtId="176" fontId="9" fillId="0" borderId="0" xfId="0" applyNumberFormat="1" applyFont="1" applyFill="1" applyAlignment="1">
      <alignment horizontal="right" vertical="distributed"/>
    </xf>
    <xf numFmtId="179" fontId="9" fillId="0" borderId="0" xfId="0" applyNumberFormat="1" applyFont="1" applyFill="1" applyAlignment="1">
      <alignment horizontal="right" vertical="distributed"/>
    </xf>
    <xf numFmtId="178" fontId="9" fillId="0" borderId="0" xfId="0" applyNumberFormat="1" applyFont="1" applyFill="1" applyBorder="1" applyAlignment="1">
      <alignment horizontal="right" vertical="distributed"/>
    </xf>
    <xf numFmtId="181" fontId="9" fillId="0" borderId="0" xfId="0" applyNumberFormat="1" applyFont="1" applyFill="1" applyAlignment="1">
      <alignment horizontal="right" vertical="distributed"/>
    </xf>
    <xf numFmtId="180" fontId="9" fillId="0" borderId="0" xfId="0" applyNumberFormat="1" applyFont="1" applyFill="1" applyAlignment="1">
      <alignment horizontal="right" vertical="distributed"/>
    </xf>
    <xf numFmtId="176" fontId="9" fillId="0" borderId="11" xfId="0" applyNumberFormat="1" applyFont="1" applyFill="1" applyBorder="1" applyAlignment="1">
      <alignment horizontal="right" vertical="distributed"/>
    </xf>
    <xf numFmtId="179" fontId="20" fillId="0" borderId="0" xfId="0" applyNumberFormat="1" applyFont="1" applyFill="1" applyAlignment="1">
      <alignment horizontal="right" vertical="distributed"/>
    </xf>
    <xf numFmtId="182" fontId="9" fillId="0" borderId="0" xfId="0" applyNumberFormat="1" applyFont="1" applyFill="1" applyAlignment="1">
      <alignment horizontal="right" vertical="distributed"/>
    </xf>
    <xf numFmtId="184" fontId="20" fillId="0" borderId="0" xfId="0" applyNumberFormat="1" applyFont="1" applyFill="1" applyBorder="1" applyAlignment="1">
      <alignment horizontal="right" vertical="distributed"/>
    </xf>
    <xf numFmtId="176" fontId="20" fillId="0" borderId="0" xfId="0" applyNumberFormat="1" applyFont="1" applyFill="1" applyBorder="1" applyAlignment="1">
      <alignment horizontal="right" vertical="distributed"/>
    </xf>
    <xf numFmtId="0" fontId="0" fillId="0" borderId="0" xfId="0" applyFill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185" fontId="20" fillId="0" borderId="0" xfId="0" applyNumberFormat="1" applyFont="1" applyFill="1" applyBorder="1" applyAlignment="1">
      <alignment horizontal="right" vertical="distributed"/>
    </xf>
    <xf numFmtId="0" fontId="4" fillId="0" borderId="1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0" fontId="17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184" fontId="9" fillId="0" borderId="0" xfId="0" applyNumberFormat="1" applyFont="1" applyFill="1" applyBorder="1" applyAlignment="1">
      <alignment vertical="distributed"/>
    </xf>
    <xf numFmtId="41" fontId="20" fillId="0" borderId="0" xfId="0" applyNumberFormat="1" applyFont="1" applyFill="1" applyAlignment="1">
      <alignment horizontal="right" vertical="distributed"/>
    </xf>
    <xf numFmtId="187" fontId="20" fillId="0" borderId="0" xfId="0" applyNumberFormat="1" applyFont="1" applyFill="1" applyAlignment="1">
      <alignment horizontal="right" vertical="distributed"/>
    </xf>
    <xf numFmtId="41" fontId="29" fillId="0" borderId="0" xfId="0" applyNumberFormat="1" applyFont="1" applyFill="1" applyAlignment="1">
      <alignment horizontal="right" vertical="distributed"/>
    </xf>
    <xf numFmtId="177" fontId="29" fillId="0" borderId="0" xfId="0" applyNumberFormat="1" applyFont="1" applyFill="1" applyAlignment="1">
      <alignment horizontal="right" vertical="distributed"/>
    </xf>
    <xf numFmtId="0" fontId="30" fillId="0" borderId="0" xfId="0" applyFont="1" applyFill="1">
      <alignment vertical="center"/>
    </xf>
    <xf numFmtId="41" fontId="9" fillId="0" borderId="0" xfId="0" applyNumberFormat="1" applyFont="1" applyFill="1" applyAlignment="1">
      <alignment horizontal="right" vertical="distributed"/>
    </xf>
    <xf numFmtId="41" fontId="9" fillId="0" borderId="11" xfId="0" applyNumberFormat="1" applyFont="1" applyFill="1" applyBorder="1" applyAlignment="1">
      <alignment horizontal="right" vertical="distributed"/>
    </xf>
    <xf numFmtId="41" fontId="2" fillId="0" borderId="0" xfId="0" applyNumberFormat="1" applyFont="1" applyFill="1" applyBorder="1">
      <alignment vertical="center"/>
    </xf>
    <xf numFmtId="41" fontId="2" fillId="0" borderId="0" xfId="0" applyNumberFormat="1" applyFont="1" applyFill="1">
      <alignment vertical="center"/>
    </xf>
    <xf numFmtId="41" fontId="0" fillId="0" borderId="0" xfId="0" applyNumberFormat="1" applyFill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187" fontId="9" fillId="0" borderId="0" xfId="0" applyNumberFormat="1" applyFont="1" applyFill="1" applyAlignment="1">
      <alignment horizontal="right" vertical="distributed"/>
    </xf>
    <xf numFmtId="187" fontId="2" fillId="0" borderId="0" xfId="0" applyNumberFormat="1" applyFont="1" applyFill="1">
      <alignment vertical="center"/>
    </xf>
    <xf numFmtId="0" fontId="17" fillId="0" borderId="2" xfId="0" applyFont="1" applyFill="1" applyBorder="1" applyAlignment="1">
      <alignment horizontal="distributed" vertical="center" indent="2"/>
    </xf>
    <xf numFmtId="0" fontId="3" fillId="0" borderId="2" xfId="0" applyFont="1" applyFill="1" applyBorder="1" applyAlignment="1">
      <alignment horizontal="distributed" vertical="distributed" indent="1"/>
    </xf>
    <xf numFmtId="0" fontId="0" fillId="0" borderId="0" xfId="0" applyFill="1" applyBorder="1">
      <alignment vertical="center"/>
    </xf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distributed" vertical="distributed" indent="1"/>
    </xf>
    <xf numFmtId="0" fontId="0" fillId="0" borderId="2" xfId="0" applyFont="1" applyFill="1" applyBorder="1" applyAlignment="1">
      <alignment horizontal="distributed" vertical="distributed" indent="1"/>
    </xf>
    <xf numFmtId="0" fontId="19" fillId="0" borderId="2" xfId="0" applyFont="1" applyFill="1" applyBorder="1" applyAlignment="1">
      <alignment horizontal="distributed" vertical="distributed" indent="1"/>
    </xf>
    <xf numFmtId="0" fontId="6" fillId="0" borderId="8" xfId="0" applyFont="1" applyFill="1" applyBorder="1" applyAlignment="1">
      <alignment horizontal="distributed" vertical="distributed" indent="1"/>
    </xf>
    <xf numFmtId="0" fontId="4" fillId="0" borderId="2" xfId="0" applyFont="1" applyFill="1" applyBorder="1" applyAlignment="1">
      <alignment horizontal="left" vertical="center" indent="2"/>
    </xf>
    <xf numFmtId="0" fontId="17" fillId="0" borderId="2" xfId="0" applyFont="1" applyFill="1" applyBorder="1" applyAlignment="1">
      <alignment horizontal="distributed" vertical="center" indent="1"/>
    </xf>
    <xf numFmtId="0" fontId="3" fillId="0" borderId="10" xfId="0" applyFont="1" applyFill="1" applyBorder="1" applyAlignment="1">
      <alignment horizontal="distributed" vertical="center" indent="1"/>
    </xf>
    <xf numFmtId="0" fontId="9" fillId="0" borderId="3" xfId="0" applyFont="1" applyFill="1" applyBorder="1" applyAlignment="1">
      <alignment horizontal="distributed" vertical="center" wrapText="1" indent="1"/>
    </xf>
    <xf numFmtId="0" fontId="9" fillId="0" borderId="9" xfId="0" applyFont="1" applyFill="1" applyBorder="1" applyAlignment="1">
      <alignment horizontal="right" vertical="center"/>
    </xf>
    <xf numFmtId="0" fontId="12" fillId="0" borderId="10" xfId="0" applyFont="1" applyFill="1" applyBorder="1" applyAlignment="1">
      <alignment horizontal="distributed" vertical="center" wrapText="1" indent="1"/>
    </xf>
    <xf numFmtId="0" fontId="6" fillId="0" borderId="3" xfId="0" applyFont="1" applyFill="1" applyBorder="1" applyAlignment="1">
      <alignment horizontal="distributed" vertical="center" wrapText="1"/>
    </xf>
    <xf numFmtId="0" fontId="2" fillId="0" borderId="3" xfId="0" applyFont="1" applyFill="1" applyBorder="1" applyAlignment="1">
      <alignment horizontal="distributed" vertical="center" wrapText="1"/>
    </xf>
    <xf numFmtId="0" fontId="8" fillId="0" borderId="3" xfId="0" applyFont="1" applyFill="1" applyBorder="1" applyAlignment="1">
      <alignment horizontal="distributed" vertical="center" wrapText="1"/>
    </xf>
    <xf numFmtId="0" fontId="28" fillId="0" borderId="3" xfId="0" applyFont="1" applyFill="1" applyBorder="1" applyAlignment="1">
      <alignment horizontal="distributed" vertical="center" wrapText="1"/>
    </xf>
    <xf numFmtId="0" fontId="9" fillId="0" borderId="3" xfId="0" applyFont="1" applyFill="1" applyBorder="1" applyAlignment="1">
      <alignment horizontal="distributed" vertical="center"/>
    </xf>
    <xf numFmtId="0" fontId="9" fillId="0" borderId="5" xfId="0" applyFont="1" applyFill="1" applyBorder="1" applyAlignment="1">
      <alignment horizontal="distributed" vertical="center"/>
    </xf>
    <xf numFmtId="0" fontId="9" fillId="0" borderId="6" xfId="0" applyFont="1" applyFill="1" applyBorder="1" applyAlignment="1">
      <alignment horizontal="distributed" vertical="center"/>
    </xf>
    <xf numFmtId="0" fontId="17" fillId="0" borderId="2" xfId="0" applyFont="1" applyFill="1" applyBorder="1" applyAlignment="1">
      <alignment horizontal="distributed" vertical="distributed" indent="1"/>
    </xf>
    <xf numFmtId="0" fontId="22" fillId="0" borderId="2" xfId="0" applyFont="1" applyFill="1" applyBorder="1" applyAlignment="1">
      <alignment horizontal="distributed" vertical="distributed" indent="1"/>
    </xf>
    <xf numFmtId="0" fontId="23" fillId="0" borderId="2" xfId="0" applyFont="1" applyFill="1" applyBorder="1" applyAlignment="1">
      <alignment horizontal="distributed" vertical="distributed" indent="1"/>
    </xf>
    <xf numFmtId="187" fontId="13" fillId="0" borderId="2" xfId="0" applyNumberFormat="1" applyFont="1" applyFill="1" applyBorder="1" applyAlignment="1">
      <alignment horizontal="distributed" vertical="distributed" indent="1"/>
    </xf>
    <xf numFmtId="0" fontId="17" fillId="0" borderId="8" xfId="0" applyFont="1" applyFill="1" applyBorder="1" applyAlignment="1">
      <alignment horizontal="distributed" vertical="distributed" indent="1"/>
    </xf>
    <xf numFmtId="0" fontId="0" fillId="0" borderId="3" xfId="0" applyFont="1" applyFill="1" applyBorder="1" applyAlignment="1">
      <alignment horizontal="distributed" vertical="center"/>
    </xf>
    <xf numFmtId="0" fontId="27" fillId="0" borderId="3" xfId="0" applyFont="1" applyFill="1" applyBorder="1" applyAlignment="1">
      <alignment horizontal="distributed" vertical="center" wrapText="1"/>
    </xf>
    <xf numFmtId="0" fontId="4" fillId="0" borderId="0" xfId="0" applyFont="1" applyFill="1" applyAlignment="1">
      <alignment horizontal="distributed" vertical="center"/>
    </xf>
    <xf numFmtId="0" fontId="17" fillId="0" borderId="6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 indent="1"/>
    </xf>
    <xf numFmtId="0" fontId="2" fillId="0" borderId="0" xfId="0" applyFont="1" applyFill="1" applyAlignment="1">
      <alignment horizontal="distributed" vertical="center" indent="1"/>
    </xf>
    <xf numFmtId="0" fontId="0" fillId="0" borderId="0" xfId="0" applyFill="1" applyAlignment="1">
      <alignment horizontal="distributed" vertical="center" indent="1"/>
    </xf>
    <xf numFmtId="0" fontId="17" fillId="0" borderId="3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 wrapText="1"/>
    </xf>
    <xf numFmtId="0" fontId="8" fillId="0" borderId="2" xfId="0" applyFont="1" applyFill="1" applyBorder="1" applyAlignment="1">
      <alignment horizontal="left" vertical="center" indent="1"/>
    </xf>
    <xf numFmtId="0" fontId="8" fillId="0" borderId="8" xfId="0" applyFont="1" applyFill="1" applyBorder="1" applyAlignment="1">
      <alignment horizontal="left" vertical="center" indent="1"/>
    </xf>
    <xf numFmtId="0" fontId="17" fillId="0" borderId="2" xfId="0" applyFont="1" applyFill="1" applyBorder="1" applyAlignment="1">
      <alignment horizontal="distributed" vertical="distributed" indent="2"/>
    </xf>
    <xf numFmtId="0" fontId="23" fillId="0" borderId="2" xfId="0" applyFont="1" applyFill="1" applyBorder="1" applyAlignment="1">
      <alignment horizontal="distributed" vertical="distributed" indent="2"/>
    </xf>
    <xf numFmtId="0" fontId="17" fillId="0" borderId="2" xfId="0" applyFont="1" applyFill="1" applyBorder="1" applyAlignment="1">
      <alignment horizontal="distributed" vertical="distributed" indent="3"/>
    </xf>
    <xf numFmtId="0" fontId="3" fillId="0" borderId="2" xfId="0" applyFont="1" applyFill="1" applyBorder="1" applyAlignment="1">
      <alignment horizontal="distributed" vertical="center" indent="1"/>
    </xf>
    <xf numFmtId="0" fontId="0" fillId="0" borderId="2" xfId="0" applyFont="1" applyFill="1" applyBorder="1" applyAlignment="1">
      <alignment horizontal="distributed" vertical="distributed" indent="3"/>
    </xf>
    <xf numFmtId="0" fontId="0" fillId="0" borderId="2" xfId="0" applyFont="1" applyFill="1" applyBorder="1" applyAlignment="1">
      <alignment horizontal="distributed" vertical="distributed" indent="2"/>
    </xf>
    <xf numFmtId="176" fontId="9" fillId="0" borderId="1" xfId="0" applyNumberFormat="1" applyFont="1" applyFill="1" applyBorder="1" applyAlignment="1"/>
    <xf numFmtId="0" fontId="17" fillId="0" borderId="5" xfId="0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horizontal="distributed" vertical="center" wrapText="1" indent="1"/>
    </xf>
    <xf numFmtId="0" fontId="12" fillId="0" borderId="3" xfId="0" applyFont="1" applyFill="1" applyBorder="1" applyAlignment="1">
      <alignment horizontal="distributed" vertical="center" wrapText="1" indent="1"/>
    </xf>
    <xf numFmtId="0" fontId="17" fillId="0" borderId="2" xfId="0" applyFont="1" applyFill="1" applyBorder="1" applyAlignment="1">
      <alignment horizontal="distributed" indent="1"/>
    </xf>
    <xf numFmtId="0" fontId="17" fillId="0" borderId="2" xfId="0" applyFont="1" applyFill="1" applyBorder="1" applyAlignment="1">
      <alignment horizontal="distributed" vertical="distributed" indent="4"/>
    </xf>
    <xf numFmtId="184" fontId="9" fillId="0" borderId="0" xfId="0" applyNumberFormat="1" applyFont="1" applyFill="1" applyAlignment="1">
      <alignment horizontal="right"/>
    </xf>
    <xf numFmtId="0" fontId="2" fillId="0" borderId="0" xfId="0" applyFont="1" applyFill="1" applyAlignment="1"/>
    <xf numFmtId="182" fontId="9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/>
    <xf numFmtId="183" fontId="9" fillId="0" borderId="0" xfId="0" applyNumberFormat="1" applyFont="1" applyFill="1" applyAlignment="1">
      <alignment horizontal="right"/>
    </xf>
    <xf numFmtId="186" fontId="19" fillId="0" borderId="0" xfId="0" applyNumberFormat="1" applyFont="1" applyFill="1" applyAlignment="1">
      <alignment horizontal="right"/>
    </xf>
    <xf numFmtId="186" fontId="9" fillId="0" borderId="0" xfId="0" applyNumberFormat="1" applyFont="1" applyFill="1" applyAlignment="1">
      <alignment horizontal="right"/>
    </xf>
    <xf numFmtId="178" fontId="9" fillId="0" borderId="0" xfId="0" applyNumberFormat="1" applyFont="1" applyFill="1" applyAlignment="1">
      <alignment horizontal="right"/>
    </xf>
    <xf numFmtId="186" fontId="2" fillId="0" borderId="0" xfId="0" applyNumberFormat="1" applyFont="1" applyFill="1" applyAlignment="1"/>
    <xf numFmtId="182" fontId="2" fillId="0" borderId="0" xfId="0" applyNumberFormat="1" applyFont="1" applyFill="1" applyAlignment="1"/>
    <xf numFmtId="0" fontId="17" fillId="0" borderId="2" xfId="0" applyFont="1" applyFill="1" applyBorder="1" applyAlignment="1">
      <alignment horizontal="distributed" indent="3"/>
    </xf>
    <xf numFmtId="0" fontId="17" fillId="0" borderId="2" xfId="0" applyFont="1" applyFill="1" applyBorder="1" applyAlignment="1">
      <alignment horizontal="distributed" indent="2"/>
    </xf>
    <xf numFmtId="0" fontId="17" fillId="0" borderId="3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 wrapText="1"/>
    </xf>
    <xf numFmtId="41" fontId="0" fillId="0" borderId="3" xfId="0" applyNumberFormat="1" applyFont="1" applyFill="1" applyBorder="1" applyAlignment="1">
      <alignment horizontal="center" vertical="center"/>
    </xf>
    <xf numFmtId="41" fontId="25" fillId="0" borderId="0" xfId="0" applyNumberFormat="1" applyFont="1" applyAlignment="1">
      <alignment horizontal="right" vertical="distributed"/>
    </xf>
    <xf numFmtId="41" fontId="25" fillId="0" borderId="0" xfId="0" applyNumberFormat="1" applyFont="1" applyFill="1" applyAlignment="1">
      <alignment horizontal="right" vertical="distributed"/>
    </xf>
    <xf numFmtId="41" fontId="25" fillId="0" borderId="11" xfId="0" applyNumberFormat="1" applyFont="1" applyBorder="1" applyAlignment="1">
      <alignment horizontal="right" vertical="distributed"/>
    </xf>
    <xf numFmtId="41" fontId="25" fillId="0" borderId="11" xfId="0" applyNumberFormat="1" applyFont="1" applyFill="1" applyBorder="1" applyAlignment="1">
      <alignment horizontal="right" vertical="distributed"/>
    </xf>
    <xf numFmtId="176" fontId="31" fillId="0" borderId="0" xfId="0" applyNumberFormat="1" applyFont="1" applyFill="1" applyBorder="1" applyAlignment="1">
      <alignment horizontal="right" vertical="distributed"/>
    </xf>
    <xf numFmtId="185" fontId="31" fillId="0" borderId="0" xfId="0" applyNumberFormat="1" applyFont="1" applyFill="1" applyBorder="1" applyAlignment="1">
      <alignment horizontal="right" vertical="distributed"/>
    </xf>
    <xf numFmtId="176" fontId="31" fillId="0" borderId="11" xfId="0" applyNumberFormat="1" applyFont="1" applyFill="1" applyBorder="1" applyAlignment="1">
      <alignment horizontal="right" vertical="distributed"/>
    </xf>
    <xf numFmtId="41" fontId="20" fillId="0" borderId="0" xfId="0" applyNumberFormat="1" applyFont="1" applyFill="1" applyBorder="1" applyAlignment="1">
      <alignment horizontal="right" vertical="distributed"/>
    </xf>
    <xf numFmtId="41" fontId="20" fillId="0" borderId="11" xfId="0" applyNumberFormat="1" applyFont="1" applyFill="1" applyBorder="1" applyAlignment="1">
      <alignment horizontal="right" vertical="distributed"/>
    </xf>
    <xf numFmtId="187" fontId="20" fillId="0" borderId="0" xfId="0" applyNumberFormat="1" applyFont="1" applyFill="1" applyBorder="1" applyAlignment="1">
      <alignment horizontal="right" vertical="distributed"/>
    </xf>
    <xf numFmtId="178" fontId="19" fillId="0" borderId="0" xfId="0" applyNumberFormat="1" applyFont="1" applyFill="1" applyBorder="1" applyAlignment="1">
      <alignment vertical="distributed"/>
    </xf>
    <xf numFmtId="0" fontId="6" fillId="0" borderId="2" xfId="0" applyFont="1" applyFill="1" applyBorder="1" applyAlignment="1">
      <alignment horizontal="distributed" vertical="distributed" indent="3"/>
    </xf>
    <xf numFmtId="0" fontId="6" fillId="0" borderId="8" xfId="0" applyFont="1" applyFill="1" applyBorder="1" applyAlignment="1">
      <alignment horizontal="distributed" vertical="distributed" indent="3"/>
    </xf>
    <xf numFmtId="0" fontId="19" fillId="0" borderId="2" xfId="0" applyFont="1" applyFill="1" applyBorder="1" applyAlignment="1">
      <alignment horizontal="distributed" vertical="distributed" indent="3"/>
    </xf>
    <xf numFmtId="0" fontId="3" fillId="0" borderId="2" xfId="0" applyFont="1" applyFill="1" applyBorder="1" applyAlignment="1">
      <alignment horizontal="distributed" indent="1"/>
    </xf>
    <xf numFmtId="178" fontId="19" fillId="0" borderId="0" xfId="0" applyNumberFormat="1" applyFont="1" applyFill="1" applyBorder="1" applyAlignment="1">
      <alignment horizontal="right" vertical="distributed"/>
    </xf>
    <xf numFmtId="0" fontId="6" fillId="0" borderId="3" xfId="0" applyFont="1" applyFill="1" applyBorder="1" applyAlignment="1">
      <alignment horizontal="distributed" vertical="center" wrapText="1"/>
    </xf>
    <xf numFmtId="0" fontId="0" fillId="0" borderId="2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 wrapText="1" indent="1"/>
    </xf>
    <xf numFmtId="0" fontId="6" fillId="0" borderId="20" xfId="0" applyFont="1" applyFill="1" applyBorder="1" applyAlignment="1">
      <alignment horizontal="distributed" vertical="center" wrapText="1" indent="1"/>
    </xf>
    <xf numFmtId="0" fontId="3" fillId="0" borderId="0" xfId="3" applyFont="1" applyFill="1" applyAlignment="1">
      <alignment horizontal="left" vertical="top"/>
    </xf>
    <xf numFmtId="0" fontId="1" fillId="0" borderId="0" xfId="3" applyFont="1" applyFill="1" applyAlignment="1">
      <alignment horizontal="left" vertical="top"/>
    </xf>
    <xf numFmtId="0" fontId="1" fillId="0" borderId="0" xfId="3" applyFill="1">
      <alignment vertical="center"/>
    </xf>
    <xf numFmtId="0" fontId="4" fillId="0" borderId="11" xfId="3" applyFont="1" applyFill="1" applyBorder="1" applyAlignment="1">
      <alignment horizontal="left" vertical="center"/>
    </xf>
    <xf numFmtId="0" fontId="4" fillId="0" borderId="0" xfId="3" applyFont="1" applyFill="1" applyAlignment="1">
      <alignment horizontal="right"/>
    </xf>
    <xf numFmtId="0" fontId="4" fillId="0" borderId="0" xfId="3" applyFont="1" applyFill="1">
      <alignment vertical="center"/>
    </xf>
    <xf numFmtId="0" fontId="0" fillId="0" borderId="14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0" fontId="9" fillId="0" borderId="3" xfId="3" applyFont="1" applyFill="1" applyBorder="1" applyAlignment="1">
      <alignment horizontal="center" vertical="distributed"/>
    </xf>
    <xf numFmtId="0" fontId="9" fillId="0" borderId="6" xfId="3" applyFont="1" applyFill="1" applyBorder="1" applyAlignment="1">
      <alignment horizontal="center" vertical="distributed"/>
    </xf>
    <xf numFmtId="0" fontId="9" fillId="0" borderId="5" xfId="3" applyFont="1" applyFill="1" applyBorder="1" applyAlignment="1">
      <alignment horizontal="center" vertical="distributed"/>
    </xf>
    <xf numFmtId="0" fontId="6" fillId="0" borderId="5" xfId="3" applyFont="1" applyFill="1" applyBorder="1" applyAlignment="1">
      <alignment horizontal="center" vertical="distributed"/>
    </xf>
    <xf numFmtId="0" fontId="6" fillId="0" borderId="3" xfId="3" applyFont="1" applyFill="1" applyBorder="1" applyAlignment="1">
      <alignment horizontal="center" vertical="distributed"/>
    </xf>
    <xf numFmtId="0" fontId="6" fillId="0" borderId="6" xfId="3" applyFont="1" applyFill="1" applyBorder="1" applyAlignment="1">
      <alignment horizontal="center" vertical="distributed"/>
    </xf>
    <xf numFmtId="0" fontId="17" fillId="0" borderId="2" xfId="3" applyFont="1" applyFill="1" applyBorder="1" applyAlignment="1">
      <alignment horizontal="distributed" vertical="center" indent="1"/>
    </xf>
    <xf numFmtId="176" fontId="20" fillId="0" borderId="0" xfId="3" applyNumberFormat="1" applyFont="1" applyFill="1" applyBorder="1" applyAlignment="1">
      <alignment horizontal="right"/>
    </xf>
    <xf numFmtId="41" fontId="20" fillId="0" borderId="0" xfId="3" applyNumberFormat="1" applyFont="1" applyFill="1" applyBorder="1" applyAlignment="1">
      <alignment horizontal="right"/>
    </xf>
    <xf numFmtId="0" fontId="13" fillId="0" borderId="2" xfId="3" applyFont="1" applyFill="1" applyBorder="1" applyAlignment="1">
      <alignment horizontal="distributed" vertical="center" indent="1"/>
    </xf>
    <xf numFmtId="0" fontId="18" fillId="0" borderId="2" xfId="3" applyFont="1" applyFill="1" applyBorder="1" applyAlignment="1">
      <alignment horizontal="distributed" vertical="center" indent="2"/>
    </xf>
    <xf numFmtId="0" fontId="1" fillId="0" borderId="0" xfId="3" applyFill="1" applyAlignment="1"/>
    <xf numFmtId="0" fontId="18" fillId="0" borderId="2" xfId="3" applyFont="1" applyFill="1" applyBorder="1" applyAlignment="1">
      <alignment horizontal="distributed" vertical="center" indent="1"/>
    </xf>
    <xf numFmtId="180" fontId="20" fillId="0" borderId="0" xfId="3" applyNumberFormat="1" applyFont="1" applyFill="1" applyAlignment="1">
      <alignment horizontal="right"/>
    </xf>
    <xf numFmtId="41" fontId="20" fillId="0" borderId="0" xfId="3" applyNumberFormat="1" applyFont="1" applyFill="1" applyAlignment="1">
      <alignment horizontal="right"/>
    </xf>
    <xf numFmtId="185" fontId="20" fillId="0" borderId="0" xfId="3" applyNumberFormat="1" applyFont="1" applyFill="1" applyBorder="1" applyAlignment="1">
      <alignment horizontal="right"/>
    </xf>
    <xf numFmtId="0" fontId="18" fillId="0" borderId="2" xfId="3" applyFont="1" applyFill="1" applyBorder="1" applyAlignment="1">
      <alignment horizontal="distributed" indent="1"/>
    </xf>
    <xf numFmtId="0" fontId="18" fillId="0" borderId="2" xfId="3" applyFont="1" applyFill="1" applyBorder="1" applyAlignment="1">
      <alignment horizontal="distributed" indent="2"/>
    </xf>
    <xf numFmtId="0" fontId="2" fillId="0" borderId="1" xfId="3" applyFont="1" applyFill="1" applyBorder="1" applyAlignment="1">
      <alignment horizontal="left" wrapText="1"/>
    </xf>
    <xf numFmtId="0" fontId="4" fillId="0" borderId="1" xfId="3" applyFont="1" applyFill="1" applyBorder="1" applyAlignment="1">
      <alignment horizontal="left" wrapText="1"/>
    </xf>
    <xf numFmtId="0" fontId="2" fillId="0" borderId="1" xfId="3" applyFont="1" applyFill="1" applyBorder="1">
      <alignment vertical="center"/>
    </xf>
    <xf numFmtId="0" fontId="14" fillId="0" borderId="0" xfId="3" applyFont="1" applyFill="1" applyAlignment="1">
      <alignment horizontal="center"/>
    </xf>
    <xf numFmtId="0" fontId="2" fillId="0" borderId="0" xfId="3" applyFont="1" applyFill="1">
      <alignment vertical="center"/>
    </xf>
    <xf numFmtId="0" fontId="6" fillId="0" borderId="0" xfId="3" applyFont="1" applyFill="1" applyAlignment="1">
      <alignment horizontal="left"/>
    </xf>
    <xf numFmtId="0" fontId="6" fillId="0" borderId="0" xfId="3" applyFont="1" applyFill="1" applyAlignment="1">
      <alignment horizontal="left" vertic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 vertical="top"/>
    </xf>
    <xf numFmtId="0" fontId="11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right" vertical="center"/>
    </xf>
    <xf numFmtId="0" fontId="22" fillId="0" borderId="12" xfId="0" applyFont="1" applyFill="1" applyBorder="1" applyAlignment="1">
      <alignment horizontal="distributed" vertical="center" indent="1"/>
    </xf>
    <xf numFmtId="0" fontId="22" fillId="0" borderId="8" xfId="0" applyFont="1" applyFill="1" applyBorder="1" applyAlignment="1">
      <alignment horizontal="distributed" vertical="center" indent="1"/>
    </xf>
    <xf numFmtId="0" fontId="9" fillId="0" borderId="13" xfId="0" applyFont="1" applyFill="1" applyBorder="1" applyAlignment="1">
      <alignment horizontal="distributed" vertical="center" indent="1"/>
    </xf>
    <xf numFmtId="0" fontId="9" fillId="0" borderId="14" xfId="0" applyFont="1" applyFill="1" applyBorder="1" applyAlignment="1">
      <alignment horizontal="distributed" vertical="center" indent="1"/>
    </xf>
    <xf numFmtId="0" fontId="9" fillId="0" borderId="15" xfId="0" applyFont="1" applyFill="1" applyBorder="1" applyAlignment="1">
      <alignment horizontal="distributed" vertical="center" indent="1"/>
    </xf>
    <xf numFmtId="0" fontId="9" fillId="0" borderId="16" xfId="0" applyFont="1" applyFill="1" applyBorder="1" applyAlignment="1">
      <alignment horizontal="distributed" vertical="center" indent="1"/>
    </xf>
    <xf numFmtId="0" fontId="4" fillId="0" borderId="11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0" fillId="0" borderId="15" xfId="0" applyFont="1" applyFill="1" applyBorder="1" applyAlignment="1">
      <alignment horizontal="distributed" vertical="distributed" indent="1"/>
    </xf>
    <xf numFmtId="0" fontId="0" fillId="0" borderId="14" xfId="0" applyFont="1" applyFill="1" applyBorder="1" applyAlignment="1">
      <alignment horizontal="distributed" vertical="distributed" indent="1"/>
    </xf>
    <xf numFmtId="0" fontId="0" fillId="0" borderId="9" xfId="0" applyFont="1" applyFill="1" applyBorder="1" applyAlignment="1">
      <alignment horizontal="distributed" vertical="distributed" indent="1"/>
    </xf>
    <xf numFmtId="0" fontId="3" fillId="0" borderId="12" xfId="0" applyFont="1" applyFill="1" applyBorder="1" applyAlignment="1">
      <alignment horizontal="distributed" vertical="distributed"/>
    </xf>
    <xf numFmtId="0" fontId="3" fillId="0" borderId="8" xfId="0" applyFont="1" applyFill="1" applyBorder="1" applyAlignment="1">
      <alignment horizontal="distributed" vertical="distributed"/>
    </xf>
    <xf numFmtId="0" fontId="15" fillId="0" borderId="9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distributed" vertical="distributed" indent="1"/>
    </xf>
    <xf numFmtId="0" fontId="2" fillId="0" borderId="0" xfId="0" quotePrefix="1" applyFont="1" applyFill="1" applyAlignment="1">
      <alignment horizontal="center"/>
    </xf>
    <xf numFmtId="0" fontId="0" fillId="0" borderId="15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distributed"/>
    </xf>
    <xf numFmtId="0" fontId="0" fillId="0" borderId="14" xfId="0" applyFont="1" applyFill="1" applyBorder="1" applyAlignment="1">
      <alignment horizontal="center" vertical="distributed"/>
    </xf>
    <xf numFmtId="0" fontId="0" fillId="0" borderId="9" xfId="0" applyFont="1" applyFill="1" applyBorder="1" applyAlignment="1">
      <alignment horizontal="center" vertical="distributed"/>
    </xf>
    <xf numFmtId="0" fontId="3" fillId="0" borderId="0" xfId="3" applyFont="1" applyFill="1" applyAlignment="1">
      <alignment horizontal="left" vertical="top"/>
    </xf>
    <xf numFmtId="0" fontId="4" fillId="0" borderId="11" xfId="3" applyFont="1" applyFill="1" applyBorder="1" applyAlignment="1">
      <alignment horizontal="right" vertical="center"/>
    </xf>
    <xf numFmtId="0" fontId="4" fillId="0" borderId="11" xfId="3" applyFont="1" applyFill="1" applyBorder="1" applyAlignment="1">
      <alignment horizontal="left" vertical="center"/>
    </xf>
    <xf numFmtId="0" fontId="0" fillId="0" borderId="15" xfId="3" applyFont="1" applyFill="1" applyBorder="1" applyAlignment="1">
      <alignment horizontal="center" vertical="center"/>
    </xf>
    <xf numFmtId="0" fontId="0" fillId="0" borderId="14" xfId="3" applyFont="1" applyFill="1" applyBorder="1" applyAlignment="1">
      <alignment horizontal="center" vertical="center"/>
    </xf>
    <xf numFmtId="0" fontId="17" fillId="0" borderId="14" xfId="3" applyFont="1" applyFill="1" applyBorder="1" applyAlignment="1">
      <alignment horizontal="left" vertical="distributed"/>
    </xf>
    <xf numFmtId="0" fontId="3" fillId="0" borderId="12" xfId="3" applyFont="1" applyFill="1" applyBorder="1" applyAlignment="1">
      <alignment horizontal="distributed" vertical="center" wrapText="1"/>
    </xf>
    <xf numFmtId="0" fontId="3" fillId="0" borderId="8" xfId="3" applyFont="1" applyFill="1" applyBorder="1" applyAlignment="1">
      <alignment horizontal="distributed" vertical="center" wrapText="1"/>
    </xf>
    <xf numFmtId="0" fontId="0" fillId="0" borderId="13" xfId="3" applyFont="1" applyFill="1" applyBorder="1" applyAlignment="1">
      <alignment horizontal="center" vertical="distributed"/>
    </xf>
    <xf numFmtId="0" fontId="0" fillId="0" borderId="14" xfId="3" applyFont="1" applyFill="1" applyBorder="1" applyAlignment="1">
      <alignment horizontal="center" vertical="distributed"/>
    </xf>
    <xf numFmtId="0" fontId="3" fillId="0" borderId="0" xfId="3" applyFont="1" applyFill="1" applyAlignment="1">
      <alignment horizontal="right" vertical="top"/>
    </xf>
    <xf numFmtId="0" fontId="6" fillId="0" borderId="17" xfId="3" applyFont="1" applyFill="1" applyBorder="1" applyAlignment="1">
      <alignment horizontal="center" vertical="center" wrapText="1"/>
    </xf>
    <xf numFmtId="0" fontId="6" fillId="0" borderId="18" xfId="3" applyFont="1" applyFill="1" applyBorder="1" applyAlignment="1">
      <alignment horizontal="center" vertical="center"/>
    </xf>
    <xf numFmtId="0" fontId="6" fillId="0" borderId="19" xfId="3" applyFont="1" applyFill="1" applyBorder="1" applyAlignment="1">
      <alignment horizontal="center" vertical="center" wrapText="1"/>
    </xf>
    <xf numFmtId="0" fontId="6" fillId="0" borderId="20" xfId="3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left" wrapText="1"/>
    </xf>
    <xf numFmtId="0" fontId="2" fillId="0" borderId="1" xfId="3" applyFont="1" applyFill="1" applyBorder="1" applyAlignment="1">
      <alignment horizontal="left" wrapText="1"/>
    </xf>
    <xf numFmtId="0" fontId="14" fillId="0" borderId="0" xfId="3" applyFont="1" applyFill="1" applyAlignment="1">
      <alignment horizontal="center"/>
    </xf>
    <xf numFmtId="0" fontId="1" fillId="0" borderId="0" xfId="3" applyAlignment="1">
      <alignment horizontal="center"/>
    </xf>
    <xf numFmtId="0" fontId="0" fillId="0" borderId="14" xfId="3" applyFont="1" applyFill="1" applyBorder="1" applyAlignment="1">
      <alignment horizontal="left" vertical="center"/>
    </xf>
    <xf numFmtId="0" fontId="10" fillId="0" borderId="9" xfId="3" applyFont="1" applyFill="1" applyBorder="1" applyAlignment="1">
      <alignment horizontal="left" vertical="center"/>
    </xf>
    <xf numFmtId="0" fontId="2" fillId="0" borderId="21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6" fillId="0" borderId="21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3" fillId="0" borderId="22" xfId="3" applyFont="1" applyFill="1" applyBorder="1" applyAlignment="1">
      <alignment horizontal="distributed" vertical="center"/>
    </xf>
    <xf numFmtId="0" fontId="3" fillId="0" borderId="23" xfId="3" applyFont="1" applyFill="1" applyBorder="1" applyAlignment="1">
      <alignment horizontal="distributed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left" vertical="center"/>
    </xf>
    <xf numFmtId="0" fontId="22" fillId="0" borderId="12" xfId="0" applyFont="1" applyFill="1" applyBorder="1" applyAlignment="1">
      <alignment horizontal="center" vertical="distributed"/>
    </xf>
    <xf numFmtId="0" fontId="22" fillId="0" borderId="8" xfId="0" applyFont="1" applyFill="1" applyBorder="1" applyAlignment="1">
      <alignment horizontal="center" vertical="distributed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center" wrapText="1"/>
    </xf>
    <xf numFmtId="0" fontId="7" fillId="0" borderId="0" xfId="0" applyFont="1" applyFill="1" applyAlignment="1">
      <alignment horizontal="center"/>
    </xf>
    <xf numFmtId="0" fontId="0" fillId="0" borderId="13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distributed" vertical="center" wrapText="1"/>
    </xf>
    <xf numFmtId="0" fontId="6" fillId="0" borderId="3" xfId="0" applyFont="1" applyFill="1" applyBorder="1" applyAlignment="1">
      <alignment horizontal="distributed" vertical="center" wrapText="1"/>
    </xf>
    <xf numFmtId="0" fontId="17" fillId="0" borderId="14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distributed" vertical="center" wrapText="1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 wrapText="1"/>
    </xf>
    <xf numFmtId="0" fontId="6" fillId="0" borderId="20" xfId="0" applyFont="1" applyFill="1" applyBorder="1" applyAlignment="1">
      <alignment horizontal="distributed" vertical="center"/>
    </xf>
    <xf numFmtId="42" fontId="2" fillId="0" borderId="0" xfId="1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7" fillId="0" borderId="13" xfId="0" applyFont="1" applyFill="1" applyBorder="1" applyAlignment="1">
      <alignment horizontal="center" vertical="distributed"/>
    </xf>
    <xf numFmtId="0" fontId="17" fillId="0" borderId="14" xfId="0" applyFont="1" applyFill="1" applyBorder="1" applyAlignment="1">
      <alignment horizontal="center" vertical="distributed"/>
    </xf>
    <xf numFmtId="0" fontId="17" fillId="0" borderId="9" xfId="0" applyFont="1" applyFill="1" applyBorder="1" applyAlignment="1">
      <alignment horizontal="center" vertical="distributed"/>
    </xf>
    <xf numFmtId="0" fontId="17" fillId="0" borderId="15" xfId="0" applyFont="1" applyFill="1" applyBorder="1" applyAlignment="1">
      <alignment horizontal="center" vertical="distributed"/>
    </xf>
    <xf numFmtId="0" fontId="17" fillId="0" borderId="16" xfId="0" applyFont="1" applyFill="1" applyBorder="1" applyAlignment="1">
      <alignment horizontal="center" vertical="distributed"/>
    </xf>
    <xf numFmtId="0" fontId="4" fillId="0" borderId="11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distributed" vertical="center" wrapText="1"/>
    </xf>
    <xf numFmtId="0" fontId="3" fillId="0" borderId="8" xfId="0" applyFont="1" applyFill="1" applyBorder="1" applyAlignment="1">
      <alignment horizontal="distributed" vertical="center" wrapText="1"/>
    </xf>
    <xf numFmtId="0" fontId="22" fillId="0" borderId="9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0" fontId="14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7" fillId="0" borderId="13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distributed" vertical="center" wrapText="1"/>
    </xf>
    <xf numFmtId="0" fontId="17" fillId="0" borderId="18" xfId="0" applyFont="1" applyFill="1" applyBorder="1" applyAlignment="1">
      <alignment horizontal="distributed" vertical="center"/>
    </xf>
    <xf numFmtId="0" fontId="17" fillId="0" borderId="19" xfId="0" applyFont="1" applyFill="1" applyBorder="1" applyAlignment="1">
      <alignment horizontal="distributed" vertical="center" wrapText="1"/>
    </xf>
    <xf numFmtId="0" fontId="17" fillId="0" borderId="20" xfId="0" applyFont="1" applyFill="1" applyBorder="1" applyAlignment="1">
      <alignment horizontal="distributed" vertical="center"/>
    </xf>
    <xf numFmtId="0" fontId="17" fillId="0" borderId="21" xfId="0" applyFont="1" applyFill="1" applyBorder="1" applyAlignment="1">
      <alignment horizontal="distributed" vertical="center" wrapText="1"/>
    </xf>
    <xf numFmtId="0" fontId="17" fillId="0" borderId="3" xfId="0" applyFont="1" applyFill="1" applyBorder="1" applyAlignment="1">
      <alignment horizontal="distributed" vertical="center" wrapText="1"/>
    </xf>
    <xf numFmtId="0" fontId="4" fillId="0" borderId="0" xfId="0" applyFont="1" applyFill="1" applyAlignment="1">
      <alignment horizontal="right" vertical="center"/>
    </xf>
    <xf numFmtId="0" fontId="20" fillId="0" borderId="21" xfId="0" applyFont="1" applyFill="1" applyBorder="1" applyAlignment="1">
      <alignment horizontal="distributed" vertical="center" wrapText="1"/>
    </xf>
    <xf numFmtId="0" fontId="20" fillId="0" borderId="3" xfId="0" applyFont="1" applyFill="1" applyBorder="1" applyAlignment="1">
      <alignment horizontal="distributed" vertical="center" wrapText="1"/>
    </xf>
    <xf numFmtId="0" fontId="20" fillId="0" borderId="17" xfId="0" applyFont="1" applyFill="1" applyBorder="1" applyAlignment="1">
      <alignment horizontal="distributed" vertical="center" wrapText="1"/>
    </xf>
    <xf numFmtId="0" fontId="20" fillId="0" borderId="18" xfId="0" applyFont="1" applyFill="1" applyBorder="1" applyAlignment="1">
      <alignment horizontal="distributed" vertical="center"/>
    </xf>
    <xf numFmtId="0" fontId="20" fillId="0" borderId="19" xfId="0" applyFont="1" applyFill="1" applyBorder="1" applyAlignment="1">
      <alignment horizontal="distributed" vertical="center" wrapText="1"/>
    </xf>
    <xf numFmtId="0" fontId="20" fillId="0" borderId="2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distributed" vertical="distributed" wrapText="1" indent="1"/>
    </xf>
    <xf numFmtId="0" fontId="3" fillId="0" borderId="8" xfId="0" applyFont="1" applyFill="1" applyBorder="1" applyAlignment="1">
      <alignment horizontal="distributed" vertical="distributed" wrapText="1" indent="1"/>
    </xf>
    <xf numFmtId="0" fontId="22" fillId="0" borderId="9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distributed" wrapText="1"/>
    </xf>
    <xf numFmtId="0" fontId="3" fillId="0" borderId="8" xfId="0" applyFont="1" applyFill="1" applyBorder="1" applyAlignment="1">
      <alignment horizontal="center" vertical="distributed" wrapText="1"/>
    </xf>
    <xf numFmtId="0" fontId="17" fillId="0" borderId="15" xfId="0" applyFont="1" applyFill="1" applyBorder="1" applyAlignment="1">
      <alignment horizontal="left" vertical="distributed"/>
    </xf>
    <xf numFmtId="0" fontId="17" fillId="0" borderId="14" xfId="0" applyFont="1" applyFill="1" applyBorder="1" applyAlignment="1">
      <alignment horizontal="left" vertical="distributed"/>
    </xf>
    <xf numFmtId="0" fontId="16" fillId="0" borderId="0" xfId="0" applyFont="1" applyFill="1" applyAlignment="1">
      <alignment horizontal="center"/>
    </xf>
    <xf numFmtId="0" fontId="2" fillId="0" borderId="1" xfId="3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distributed" vertical="distributed"/>
    </xf>
    <xf numFmtId="0" fontId="22" fillId="0" borderId="8" xfId="0" applyFont="1" applyFill="1" applyBorder="1" applyAlignment="1">
      <alignment horizontal="distributed" vertical="distributed"/>
    </xf>
    <xf numFmtId="0" fontId="22" fillId="0" borderId="12" xfId="0" applyFont="1" applyFill="1" applyBorder="1" applyAlignment="1">
      <alignment horizontal="distributed" vertical="distributed" indent="1"/>
    </xf>
    <xf numFmtId="0" fontId="22" fillId="0" borderId="8" xfId="0" applyFont="1" applyFill="1" applyBorder="1" applyAlignment="1">
      <alignment horizontal="distributed" vertical="distributed" indent="1"/>
    </xf>
    <xf numFmtId="0" fontId="0" fillId="0" borderId="14" xfId="0" applyBorder="1" applyAlignment="1">
      <alignment vertical="center"/>
    </xf>
    <xf numFmtId="0" fontId="0" fillId="0" borderId="0" xfId="0" applyAlignment="1">
      <alignment horizontal="left" vertical="top"/>
    </xf>
  </cellXfs>
  <cellStyles count="4">
    <cellStyle name="一般" xfId="0" builtinId="0"/>
    <cellStyle name="一般 2" xfId="2" xr:uid="{00000000-0005-0000-0000-00002F000000}"/>
    <cellStyle name="一般 2 2" xfId="3" xr:uid="{D91FC625-FC35-41FA-9F0B-D17C13343B92}"/>
    <cellStyle name="貨幣 [0]" xfId="1" builtinId="7"/>
  </cellStyles>
  <dxfs count="0"/>
  <tableStyles count="0" defaultTableStyle="TableStyleMedium2" defaultPivotStyle="PivotStyleLight16"/>
  <colors>
    <mruColors>
      <color rgb="FF006600"/>
      <color rgb="FF00823B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O58"/>
  <sheetViews>
    <sheetView tabSelected="1" view="pageBreakPreview" zoomScaleNormal="100" zoomScaleSheetLayoutView="100" workbookViewId="0">
      <selection activeCell="B15" sqref="B15"/>
    </sheetView>
  </sheetViews>
  <sheetFormatPr defaultColWidth="8.88671875" defaultRowHeight="12.6"/>
  <cols>
    <col min="1" max="1" width="29.109375" style="6" customWidth="1"/>
    <col min="2" max="2" width="12.109375" style="6" customWidth="1"/>
    <col min="3" max="3" width="9.88671875" style="6" customWidth="1"/>
    <col min="4" max="4" width="10.21875" style="6" customWidth="1"/>
    <col min="5" max="5" width="9.109375" style="6" customWidth="1"/>
    <col min="6" max="6" width="9.33203125" style="6" customWidth="1"/>
    <col min="7" max="7" width="10.33203125" style="6" customWidth="1"/>
    <col min="8" max="8" width="13.6640625" style="6" customWidth="1"/>
    <col min="9" max="9" width="15.88671875" style="6" customWidth="1"/>
    <col min="10" max="10" width="12.44140625" style="6" customWidth="1"/>
    <col min="11" max="11" width="16" style="6" customWidth="1"/>
    <col min="12" max="12" width="16.21875" style="6" customWidth="1"/>
    <col min="13" max="13" width="16" style="6" customWidth="1"/>
    <col min="14" max="16384" width="8.88671875" style="6"/>
  </cols>
  <sheetData>
    <row r="1" spans="1:15" ht="45.15" customHeight="1">
      <c r="A1" s="212" t="s">
        <v>208</v>
      </c>
      <c r="B1" s="212"/>
      <c r="C1" s="212"/>
      <c r="D1" s="212"/>
      <c r="E1" s="212"/>
      <c r="F1" s="212"/>
      <c r="G1" s="212"/>
      <c r="H1" s="213" t="s">
        <v>22</v>
      </c>
      <c r="I1" s="213"/>
      <c r="J1" s="213"/>
      <c r="K1" s="213"/>
      <c r="L1" s="213"/>
      <c r="M1" s="213"/>
    </row>
    <row r="2" spans="1:15" ht="15" customHeight="1" thickBot="1">
      <c r="A2" s="214" t="s">
        <v>5</v>
      </c>
      <c r="B2" s="214"/>
      <c r="C2" s="214"/>
      <c r="D2" s="214"/>
      <c r="E2" s="214"/>
      <c r="F2" s="214"/>
      <c r="G2" s="214"/>
      <c r="H2" s="222" t="s">
        <v>376</v>
      </c>
      <c r="I2" s="222"/>
      <c r="J2" s="222"/>
      <c r="K2" s="222"/>
      <c r="L2" s="221" t="s">
        <v>0</v>
      </c>
      <c r="M2" s="221"/>
      <c r="N2" s="13"/>
      <c r="O2" s="13"/>
    </row>
    <row r="3" spans="1:15" s="38" customFormat="1" ht="18.75" customHeight="1">
      <c r="A3" s="215" t="s">
        <v>209</v>
      </c>
      <c r="B3" s="217" t="s">
        <v>210</v>
      </c>
      <c r="C3" s="218"/>
      <c r="D3" s="218"/>
      <c r="E3" s="218"/>
      <c r="F3" s="218"/>
      <c r="G3" s="218"/>
      <c r="H3" s="103" t="s">
        <v>236</v>
      </c>
      <c r="I3" s="219" t="s">
        <v>211</v>
      </c>
      <c r="J3" s="218"/>
      <c r="K3" s="218"/>
      <c r="L3" s="218"/>
      <c r="M3" s="220"/>
      <c r="N3" s="37"/>
      <c r="O3" s="37"/>
    </row>
    <row r="4" spans="1:15" ht="56.25" customHeight="1" thickBot="1">
      <c r="A4" s="216"/>
      <c r="B4" s="101" t="s">
        <v>205</v>
      </c>
      <c r="C4" s="42" t="s">
        <v>238</v>
      </c>
      <c r="D4" s="42" t="s">
        <v>237</v>
      </c>
      <c r="E4" s="42" t="s">
        <v>239</v>
      </c>
      <c r="F4" s="42" t="s">
        <v>240</v>
      </c>
      <c r="G4" s="102" t="s">
        <v>212</v>
      </c>
      <c r="H4" s="104" t="s">
        <v>359</v>
      </c>
      <c r="I4" s="101" t="s">
        <v>205</v>
      </c>
      <c r="J4" s="104" t="s">
        <v>207</v>
      </c>
      <c r="K4" s="104" t="s">
        <v>213</v>
      </c>
      <c r="L4" s="104" t="s">
        <v>214</v>
      </c>
      <c r="M4" s="137" t="s">
        <v>215</v>
      </c>
    </row>
    <row r="5" spans="1:15" ht="17.25" customHeight="1">
      <c r="A5" s="100" t="s">
        <v>170</v>
      </c>
      <c r="B5" s="155">
        <v>52717</v>
      </c>
      <c r="C5" s="156">
        <v>34122</v>
      </c>
      <c r="D5" s="156">
        <v>15971</v>
      </c>
      <c r="E5" s="156">
        <v>1</v>
      </c>
      <c r="F5" s="156">
        <v>1399</v>
      </c>
      <c r="G5" s="156">
        <v>0</v>
      </c>
      <c r="H5" s="156">
        <v>1224</v>
      </c>
      <c r="I5" s="156">
        <v>67651</v>
      </c>
      <c r="J5" s="156">
        <v>5105</v>
      </c>
      <c r="K5" s="156">
        <v>25227</v>
      </c>
      <c r="L5" s="156">
        <v>31008</v>
      </c>
      <c r="M5" s="156">
        <v>6311</v>
      </c>
    </row>
    <row r="6" spans="1:15" ht="14.1" customHeight="1">
      <c r="A6" s="126" t="s">
        <v>216</v>
      </c>
      <c r="B6" s="155">
        <v>52</v>
      </c>
      <c r="C6" s="155">
        <v>4</v>
      </c>
      <c r="D6" s="155">
        <v>48</v>
      </c>
      <c r="E6" s="156">
        <v>0</v>
      </c>
      <c r="F6" s="156">
        <v>0</v>
      </c>
      <c r="G6" s="156">
        <v>0</v>
      </c>
      <c r="H6" s="156">
        <v>0</v>
      </c>
      <c r="I6" s="155">
        <v>254</v>
      </c>
      <c r="J6" s="155">
        <v>47</v>
      </c>
      <c r="K6" s="155">
        <v>178</v>
      </c>
      <c r="L6" s="155">
        <v>29</v>
      </c>
      <c r="M6" s="156">
        <v>0</v>
      </c>
    </row>
    <row r="7" spans="1:15" ht="14.1" customHeight="1">
      <c r="A7" s="126" t="s">
        <v>217</v>
      </c>
      <c r="B7" s="155">
        <v>93</v>
      </c>
      <c r="C7" s="155">
        <v>71</v>
      </c>
      <c r="D7" s="155">
        <v>20</v>
      </c>
      <c r="E7" s="156">
        <v>0</v>
      </c>
      <c r="F7" s="156">
        <v>0</v>
      </c>
      <c r="G7" s="156">
        <v>0</v>
      </c>
      <c r="H7" s="155">
        <v>2</v>
      </c>
      <c r="I7" s="155">
        <v>146</v>
      </c>
      <c r="J7" s="155">
        <v>4</v>
      </c>
      <c r="K7" s="155">
        <v>57</v>
      </c>
      <c r="L7" s="155">
        <v>72</v>
      </c>
      <c r="M7" s="155">
        <v>13</v>
      </c>
    </row>
    <row r="8" spans="1:15" ht="14.1" customHeight="1">
      <c r="A8" s="126" t="s">
        <v>218</v>
      </c>
      <c r="B8" s="155">
        <v>29173</v>
      </c>
      <c r="C8" s="155">
        <v>27770</v>
      </c>
      <c r="D8" s="155">
        <v>987</v>
      </c>
      <c r="E8" s="156">
        <v>0</v>
      </c>
      <c r="F8" s="155">
        <v>295</v>
      </c>
      <c r="G8" s="156">
        <v>0</v>
      </c>
      <c r="H8" s="155">
        <v>121</v>
      </c>
      <c r="I8" s="155">
        <v>59531</v>
      </c>
      <c r="J8" s="155">
        <v>4277</v>
      </c>
      <c r="K8" s="155">
        <v>21667</v>
      </c>
      <c r="L8" s="155">
        <v>28602</v>
      </c>
      <c r="M8" s="155">
        <v>4985</v>
      </c>
    </row>
    <row r="9" spans="1:15" ht="12.75" customHeight="1">
      <c r="A9" s="99" t="s">
        <v>178</v>
      </c>
      <c r="B9" s="155">
        <v>60</v>
      </c>
      <c r="C9" s="155">
        <v>52</v>
      </c>
      <c r="D9" s="155">
        <v>2</v>
      </c>
      <c r="E9" s="156">
        <v>0</v>
      </c>
      <c r="F9" s="156">
        <v>0</v>
      </c>
      <c r="G9" s="156">
        <v>0</v>
      </c>
      <c r="H9" s="155">
        <v>6</v>
      </c>
      <c r="I9" s="155">
        <v>2411</v>
      </c>
      <c r="J9" s="155">
        <v>513</v>
      </c>
      <c r="K9" s="155">
        <v>1574</v>
      </c>
      <c r="L9" s="155">
        <v>324</v>
      </c>
      <c r="M9" s="156">
        <v>0</v>
      </c>
      <c r="N9" s="9"/>
      <c r="O9" s="9"/>
    </row>
    <row r="10" spans="1:15" ht="12.75" customHeight="1">
      <c r="A10" s="99" t="s">
        <v>179</v>
      </c>
      <c r="B10" s="155">
        <v>3</v>
      </c>
      <c r="C10" s="155">
        <v>3</v>
      </c>
      <c r="D10" s="156">
        <v>0</v>
      </c>
      <c r="E10" s="156">
        <v>0</v>
      </c>
      <c r="F10" s="156">
        <v>0</v>
      </c>
      <c r="G10" s="156">
        <v>0</v>
      </c>
      <c r="H10" s="156">
        <v>0</v>
      </c>
      <c r="I10" s="155">
        <v>582</v>
      </c>
      <c r="J10" s="155">
        <v>61</v>
      </c>
      <c r="K10" s="155">
        <v>370</v>
      </c>
      <c r="L10" s="155">
        <v>151</v>
      </c>
      <c r="M10" s="156">
        <v>0</v>
      </c>
      <c r="N10" s="9"/>
      <c r="O10" s="9"/>
    </row>
    <row r="11" spans="1:15" ht="12.75" customHeight="1">
      <c r="A11" s="99" t="s">
        <v>180</v>
      </c>
      <c r="B11" s="156">
        <v>0</v>
      </c>
      <c r="C11" s="156">
        <v>0</v>
      </c>
      <c r="D11" s="156">
        <v>0</v>
      </c>
      <c r="E11" s="156">
        <v>0</v>
      </c>
      <c r="F11" s="156">
        <v>0</v>
      </c>
      <c r="G11" s="156">
        <v>0</v>
      </c>
      <c r="H11" s="156">
        <v>0</v>
      </c>
      <c r="I11" s="155">
        <v>44</v>
      </c>
      <c r="J11" s="155">
        <v>12</v>
      </c>
      <c r="K11" s="155">
        <v>4</v>
      </c>
      <c r="L11" s="155">
        <v>28</v>
      </c>
      <c r="M11" s="156">
        <v>0</v>
      </c>
      <c r="N11" s="9"/>
      <c r="O11" s="9"/>
    </row>
    <row r="12" spans="1:15" ht="12.75" customHeight="1">
      <c r="A12" s="99" t="s">
        <v>181</v>
      </c>
      <c r="B12" s="155">
        <v>158</v>
      </c>
      <c r="C12" s="155">
        <v>154</v>
      </c>
      <c r="D12" s="155">
        <v>1</v>
      </c>
      <c r="E12" s="156">
        <v>0</v>
      </c>
      <c r="F12" s="156">
        <v>0</v>
      </c>
      <c r="G12" s="156">
        <v>0</v>
      </c>
      <c r="H12" s="155">
        <v>3</v>
      </c>
      <c r="I12" s="155">
        <v>8074</v>
      </c>
      <c r="J12" s="155">
        <v>971</v>
      </c>
      <c r="K12" s="155">
        <v>6432</v>
      </c>
      <c r="L12" s="155">
        <v>671</v>
      </c>
      <c r="M12" s="156">
        <v>0</v>
      </c>
      <c r="N12" s="9"/>
      <c r="O12" s="9"/>
    </row>
    <row r="13" spans="1:15" ht="12.75" customHeight="1">
      <c r="A13" s="99" t="s">
        <v>182</v>
      </c>
      <c r="B13" s="155">
        <v>1</v>
      </c>
      <c r="C13" s="156">
        <v>0</v>
      </c>
      <c r="D13" s="155">
        <v>1</v>
      </c>
      <c r="E13" s="156">
        <v>0</v>
      </c>
      <c r="F13" s="156">
        <v>0</v>
      </c>
      <c r="G13" s="156">
        <v>0</v>
      </c>
      <c r="H13" s="156">
        <v>0</v>
      </c>
      <c r="I13" s="155">
        <v>52</v>
      </c>
      <c r="J13" s="155">
        <v>4</v>
      </c>
      <c r="K13" s="155">
        <v>45</v>
      </c>
      <c r="L13" s="155">
        <v>3</v>
      </c>
      <c r="M13" s="156">
        <v>0</v>
      </c>
      <c r="N13" s="9"/>
      <c r="O13" s="9"/>
    </row>
    <row r="14" spans="1:15" ht="12.75" customHeight="1">
      <c r="A14" s="99" t="s">
        <v>183</v>
      </c>
      <c r="B14" s="155">
        <v>76</v>
      </c>
      <c r="C14" s="155">
        <v>66</v>
      </c>
      <c r="D14" s="155">
        <v>10</v>
      </c>
      <c r="E14" s="156">
        <v>0</v>
      </c>
      <c r="F14" s="156">
        <v>0</v>
      </c>
      <c r="G14" s="156">
        <v>0</v>
      </c>
      <c r="H14" s="156">
        <v>0</v>
      </c>
      <c r="I14" s="155">
        <v>94</v>
      </c>
      <c r="J14" s="155">
        <v>62</v>
      </c>
      <c r="K14" s="155">
        <v>24</v>
      </c>
      <c r="L14" s="155">
        <v>8</v>
      </c>
      <c r="M14" s="156">
        <v>0</v>
      </c>
      <c r="N14" s="9"/>
      <c r="O14" s="9"/>
    </row>
    <row r="15" spans="1:15" ht="12.75" customHeight="1">
      <c r="A15" s="99" t="s">
        <v>184</v>
      </c>
      <c r="B15" s="155">
        <v>30</v>
      </c>
      <c r="C15" s="155">
        <v>26</v>
      </c>
      <c r="D15" s="155">
        <v>4</v>
      </c>
      <c r="E15" s="156">
        <v>0</v>
      </c>
      <c r="F15" s="156">
        <v>0</v>
      </c>
      <c r="G15" s="156">
        <v>0</v>
      </c>
      <c r="H15" s="156">
        <v>0</v>
      </c>
      <c r="I15" s="155">
        <v>5</v>
      </c>
      <c r="J15" s="155">
        <v>4</v>
      </c>
      <c r="K15" s="156">
        <v>0</v>
      </c>
      <c r="L15" s="155">
        <v>1</v>
      </c>
      <c r="M15" s="156">
        <v>0</v>
      </c>
      <c r="N15" s="9"/>
      <c r="O15" s="9"/>
    </row>
    <row r="16" spans="1:15" ht="12.75" customHeight="1">
      <c r="A16" s="99" t="s">
        <v>185</v>
      </c>
      <c r="B16" s="155">
        <v>354</v>
      </c>
      <c r="C16" s="155">
        <v>354</v>
      </c>
      <c r="D16" s="156">
        <v>0</v>
      </c>
      <c r="E16" s="156">
        <v>0</v>
      </c>
      <c r="F16" s="156">
        <v>0</v>
      </c>
      <c r="G16" s="156">
        <v>0</v>
      </c>
      <c r="H16" s="156">
        <v>0</v>
      </c>
      <c r="I16" s="155">
        <v>956</v>
      </c>
      <c r="J16" s="155">
        <v>215</v>
      </c>
      <c r="K16" s="155">
        <v>342</v>
      </c>
      <c r="L16" s="155">
        <v>101</v>
      </c>
      <c r="M16" s="155">
        <v>298</v>
      </c>
      <c r="N16" s="9"/>
      <c r="O16" s="9"/>
    </row>
    <row r="17" spans="1:15" ht="12.75" customHeight="1">
      <c r="A17" s="99" t="s">
        <v>186</v>
      </c>
      <c r="B17" s="155">
        <v>11</v>
      </c>
      <c r="C17" s="155">
        <v>11</v>
      </c>
      <c r="D17" s="156">
        <v>0</v>
      </c>
      <c r="E17" s="156">
        <v>0</v>
      </c>
      <c r="F17" s="156">
        <v>0</v>
      </c>
      <c r="G17" s="156">
        <v>0</v>
      </c>
      <c r="H17" s="156">
        <v>0</v>
      </c>
      <c r="I17" s="155">
        <v>35</v>
      </c>
      <c r="J17" s="155">
        <v>7</v>
      </c>
      <c r="K17" s="155">
        <v>10</v>
      </c>
      <c r="L17" s="155">
        <v>18</v>
      </c>
      <c r="M17" s="156">
        <v>0</v>
      </c>
      <c r="N17" s="9"/>
      <c r="O17" s="9"/>
    </row>
    <row r="18" spans="1:15" ht="12.75" customHeight="1">
      <c r="A18" s="99" t="s">
        <v>187</v>
      </c>
      <c r="B18" s="155">
        <v>323</v>
      </c>
      <c r="C18" s="155">
        <v>321</v>
      </c>
      <c r="D18" s="155">
        <v>2</v>
      </c>
      <c r="E18" s="156">
        <v>0</v>
      </c>
      <c r="F18" s="156">
        <v>0</v>
      </c>
      <c r="G18" s="156">
        <v>0</v>
      </c>
      <c r="H18" s="156">
        <v>0</v>
      </c>
      <c r="I18" s="155">
        <v>13219</v>
      </c>
      <c r="J18" s="155">
        <v>270</v>
      </c>
      <c r="K18" s="155">
        <v>5386</v>
      </c>
      <c r="L18" s="155">
        <v>7537</v>
      </c>
      <c r="M18" s="155">
        <v>26</v>
      </c>
      <c r="N18" s="9"/>
      <c r="O18" s="9"/>
    </row>
    <row r="19" spans="1:15" ht="12.75" customHeight="1">
      <c r="A19" s="99" t="s">
        <v>188</v>
      </c>
      <c r="B19" s="155">
        <v>144</v>
      </c>
      <c r="C19" s="155">
        <v>139</v>
      </c>
      <c r="D19" s="155">
        <v>5</v>
      </c>
      <c r="E19" s="156">
        <v>0</v>
      </c>
      <c r="F19" s="156">
        <v>0</v>
      </c>
      <c r="G19" s="156">
        <v>0</v>
      </c>
      <c r="H19" s="156">
        <v>0</v>
      </c>
      <c r="I19" s="155">
        <v>9988</v>
      </c>
      <c r="J19" s="155">
        <v>445</v>
      </c>
      <c r="K19" s="155">
        <v>2107</v>
      </c>
      <c r="L19" s="155">
        <v>4965</v>
      </c>
      <c r="M19" s="155">
        <v>2471</v>
      </c>
      <c r="N19" s="9"/>
      <c r="O19" s="9"/>
    </row>
    <row r="20" spans="1:15" ht="12.75" customHeight="1">
      <c r="A20" s="99" t="s">
        <v>189</v>
      </c>
      <c r="B20" s="155">
        <v>364</v>
      </c>
      <c r="C20" s="155">
        <v>357</v>
      </c>
      <c r="D20" s="155">
        <v>7</v>
      </c>
      <c r="E20" s="156">
        <v>0</v>
      </c>
      <c r="F20" s="156">
        <v>0</v>
      </c>
      <c r="G20" s="156">
        <v>0</v>
      </c>
      <c r="H20" s="156">
        <v>0</v>
      </c>
      <c r="I20" s="155">
        <v>9556</v>
      </c>
      <c r="J20" s="155">
        <v>533</v>
      </c>
      <c r="K20" s="155">
        <v>2689</v>
      </c>
      <c r="L20" s="155">
        <v>4948</v>
      </c>
      <c r="M20" s="155">
        <v>1386</v>
      </c>
      <c r="N20" s="9"/>
      <c r="O20" s="9"/>
    </row>
    <row r="21" spans="1:15" ht="12.75" customHeight="1">
      <c r="A21" s="99" t="s">
        <v>190</v>
      </c>
      <c r="B21" s="155">
        <v>127</v>
      </c>
      <c r="C21" s="155">
        <v>127</v>
      </c>
      <c r="D21" s="156">
        <v>0</v>
      </c>
      <c r="E21" s="156">
        <v>0</v>
      </c>
      <c r="F21" s="156">
        <v>0</v>
      </c>
      <c r="G21" s="156">
        <v>0</v>
      </c>
      <c r="H21" s="156">
        <v>0</v>
      </c>
      <c r="I21" s="155">
        <v>1238</v>
      </c>
      <c r="J21" s="155">
        <v>136</v>
      </c>
      <c r="K21" s="155">
        <v>870</v>
      </c>
      <c r="L21" s="155">
        <v>232</v>
      </c>
      <c r="M21" s="156">
        <v>0</v>
      </c>
      <c r="N21" s="9"/>
      <c r="O21" s="9"/>
    </row>
    <row r="22" spans="1:15" ht="12.75" customHeight="1">
      <c r="A22" s="99" t="s">
        <v>191</v>
      </c>
      <c r="B22" s="155">
        <v>172</v>
      </c>
      <c r="C22" s="155">
        <v>171</v>
      </c>
      <c r="D22" s="156">
        <v>0</v>
      </c>
      <c r="E22" s="156">
        <v>0</v>
      </c>
      <c r="F22" s="156">
        <v>0</v>
      </c>
      <c r="G22" s="156">
        <v>0</v>
      </c>
      <c r="H22" s="156">
        <v>1</v>
      </c>
      <c r="I22" s="155">
        <v>387</v>
      </c>
      <c r="J22" s="155">
        <v>87</v>
      </c>
      <c r="K22" s="155">
        <v>162</v>
      </c>
      <c r="L22" s="155">
        <v>138</v>
      </c>
      <c r="M22" s="156">
        <v>0</v>
      </c>
      <c r="N22" s="9"/>
      <c r="O22" s="9"/>
    </row>
    <row r="23" spans="1:15" ht="12.75" customHeight="1">
      <c r="A23" s="99" t="s">
        <v>192</v>
      </c>
      <c r="B23" s="155">
        <v>849</v>
      </c>
      <c r="C23" s="155">
        <v>841</v>
      </c>
      <c r="D23" s="155">
        <v>8</v>
      </c>
      <c r="E23" s="156">
        <v>0</v>
      </c>
      <c r="F23" s="156">
        <v>0</v>
      </c>
      <c r="G23" s="156">
        <v>0</v>
      </c>
      <c r="H23" s="156">
        <v>0</v>
      </c>
      <c r="I23" s="155">
        <v>924</v>
      </c>
      <c r="J23" s="155">
        <v>197</v>
      </c>
      <c r="K23" s="155">
        <v>419</v>
      </c>
      <c r="L23" s="155">
        <v>308</v>
      </c>
      <c r="M23" s="156">
        <v>0</v>
      </c>
      <c r="N23" s="9"/>
      <c r="O23" s="9"/>
    </row>
    <row r="24" spans="1:15" ht="12.75" customHeight="1">
      <c r="A24" s="99" t="s">
        <v>193</v>
      </c>
      <c r="B24" s="155">
        <v>4873</v>
      </c>
      <c r="C24" s="155">
        <v>4786</v>
      </c>
      <c r="D24" s="155">
        <v>86</v>
      </c>
      <c r="E24" s="156">
        <v>0</v>
      </c>
      <c r="F24" s="156">
        <v>0</v>
      </c>
      <c r="G24" s="156">
        <v>0</v>
      </c>
      <c r="H24" s="156">
        <v>1</v>
      </c>
      <c r="I24" s="155">
        <v>888</v>
      </c>
      <c r="J24" s="155">
        <v>105</v>
      </c>
      <c r="K24" s="155">
        <v>114</v>
      </c>
      <c r="L24" s="155">
        <v>669</v>
      </c>
      <c r="M24" s="156">
        <v>0</v>
      </c>
      <c r="N24" s="9"/>
      <c r="O24" s="9"/>
    </row>
    <row r="25" spans="1:15" ht="12.75" customHeight="1">
      <c r="A25" s="99" t="s">
        <v>194</v>
      </c>
      <c r="B25" s="155">
        <v>5456</v>
      </c>
      <c r="C25" s="155">
        <v>5307</v>
      </c>
      <c r="D25" s="155">
        <v>149</v>
      </c>
      <c r="E25" s="156">
        <v>0</v>
      </c>
      <c r="F25" s="156">
        <v>0</v>
      </c>
      <c r="G25" s="156">
        <v>0</v>
      </c>
      <c r="H25" s="156">
        <v>0</v>
      </c>
      <c r="I25" s="155">
        <v>1917</v>
      </c>
      <c r="J25" s="155">
        <v>44</v>
      </c>
      <c r="K25" s="155">
        <v>184</v>
      </c>
      <c r="L25" s="155">
        <v>1628</v>
      </c>
      <c r="M25" s="155">
        <v>61</v>
      </c>
      <c r="N25" s="9"/>
      <c r="O25" s="9"/>
    </row>
    <row r="26" spans="1:15" ht="12.75" customHeight="1">
      <c r="A26" s="99" t="s">
        <v>195</v>
      </c>
      <c r="B26" s="155">
        <v>11032</v>
      </c>
      <c r="C26" s="155">
        <v>10282</v>
      </c>
      <c r="D26" s="155">
        <v>354</v>
      </c>
      <c r="E26" s="156">
        <v>0</v>
      </c>
      <c r="F26" s="155">
        <v>293</v>
      </c>
      <c r="G26" s="156">
        <v>0</v>
      </c>
      <c r="H26" s="155">
        <v>103</v>
      </c>
      <c r="I26" s="155">
        <v>2262</v>
      </c>
      <c r="J26" s="155">
        <v>82</v>
      </c>
      <c r="K26" s="155">
        <v>246</v>
      </c>
      <c r="L26" s="155">
        <v>1878</v>
      </c>
      <c r="M26" s="155">
        <v>56</v>
      </c>
      <c r="N26" s="9"/>
      <c r="O26" s="9"/>
    </row>
    <row r="27" spans="1:15" ht="12.75" customHeight="1">
      <c r="A27" s="99" t="s">
        <v>196</v>
      </c>
      <c r="B27" s="155">
        <v>548</v>
      </c>
      <c r="C27" s="155">
        <v>541</v>
      </c>
      <c r="D27" s="155">
        <v>6</v>
      </c>
      <c r="E27" s="156">
        <v>0</v>
      </c>
      <c r="F27" s="156">
        <v>0</v>
      </c>
      <c r="G27" s="156">
        <v>0</v>
      </c>
      <c r="H27" s="156">
        <v>1</v>
      </c>
      <c r="I27" s="155">
        <v>2619</v>
      </c>
      <c r="J27" s="155">
        <v>315</v>
      </c>
      <c r="K27" s="156">
        <v>209</v>
      </c>
      <c r="L27" s="155">
        <v>2087</v>
      </c>
      <c r="M27" s="156">
        <v>8</v>
      </c>
      <c r="N27" s="9"/>
      <c r="O27" s="9"/>
    </row>
    <row r="28" spans="1:15" ht="12.75" customHeight="1">
      <c r="A28" s="99" t="s">
        <v>197</v>
      </c>
      <c r="B28" s="155">
        <v>196</v>
      </c>
      <c r="C28" s="155">
        <v>190</v>
      </c>
      <c r="D28" s="155">
        <v>4</v>
      </c>
      <c r="E28" s="156">
        <v>0</v>
      </c>
      <c r="F28" s="156">
        <v>0</v>
      </c>
      <c r="G28" s="156">
        <v>0</v>
      </c>
      <c r="H28" s="155">
        <v>2</v>
      </c>
      <c r="I28" s="155">
        <v>176</v>
      </c>
      <c r="J28" s="155">
        <v>21</v>
      </c>
      <c r="K28" s="155">
        <v>57</v>
      </c>
      <c r="L28" s="155">
        <v>98</v>
      </c>
      <c r="M28" s="156">
        <v>0</v>
      </c>
      <c r="N28" s="9"/>
      <c r="O28" s="9"/>
    </row>
    <row r="29" spans="1:15" ht="12.75" customHeight="1">
      <c r="A29" s="99" t="s">
        <v>198</v>
      </c>
      <c r="B29" s="155">
        <v>778</v>
      </c>
      <c r="C29" s="155">
        <v>686</v>
      </c>
      <c r="D29" s="155">
        <v>92</v>
      </c>
      <c r="E29" s="156">
        <v>0</v>
      </c>
      <c r="F29" s="156">
        <v>0</v>
      </c>
      <c r="G29" s="156">
        <v>0</v>
      </c>
      <c r="H29" s="156">
        <v>0</v>
      </c>
      <c r="I29" s="155">
        <v>368</v>
      </c>
      <c r="J29" s="155">
        <v>39</v>
      </c>
      <c r="K29" s="155">
        <v>65</v>
      </c>
      <c r="L29" s="155">
        <v>257</v>
      </c>
      <c r="M29" s="156">
        <v>7</v>
      </c>
      <c r="N29" s="9"/>
      <c r="O29" s="9"/>
    </row>
    <row r="30" spans="1:15" ht="12.75" customHeight="1">
      <c r="A30" s="99" t="s">
        <v>199</v>
      </c>
      <c r="B30" s="155">
        <v>2043</v>
      </c>
      <c r="C30" s="155">
        <v>1919</v>
      </c>
      <c r="D30" s="155">
        <v>123</v>
      </c>
      <c r="E30" s="156">
        <v>0</v>
      </c>
      <c r="F30" s="156">
        <v>0</v>
      </c>
      <c r="G30" s="156">
        <v>0</v>
      </c>
      <c r="H30" s="155">
        <v>1</v>
      </c>
      <c r="I30" s="155">
        <v>388</v>
      </c>
      <c r="J30" s="155">
        <v>24</v>
      </c>
      <c r="K30" s="155">
        <v>11</v>
      </c>
      <c r="L30" s="155">
        <v>335</v>
      </c>
      <c r="M30" s="155">
        <v>18</v>
      </c>
      <c r="N30" s="9"/>
      <c r="O30" s="9"/>
    </row>
    <row r="31" spans="1:15" ht="12.75" customHeight="1">
      <c r="A31" s="99" t="s">
        <v>200</v>
      </c>
      <c r="B31" s="155">
        <v>113</v>
      </c>
      <c r="C31" s="155">
        <v>110</v>
      </c>
      <c r="D31" s="155">
        <v>3</v>
      </c>
      <c r="E31" s="156">
        <v>0</v>
      </c>
      <c r="F31" s="156">
        <v>0</v>
      </c>
      <c r="G31" s="156">
        <v>0</v>
      </c>
      <c r="H31" s="156">
        <v>0</v>
      </c>
      <c r="I31" s="155">
        <v>238</v>
      </c>
      <c r="J31" s="155">
        <v>36</v>
      </c>
      <c r="K31" s="155">
        <v>93</v>
      </c>
      <c r="L31" s="155">
        <v>54</v>
      </c>
      <c r="M31" s="155">
        <v>55</v>
      </c>
      <c r="N31" s="9"/>
      <c r="O31" s="9"/>
    </row>
    <row r="32" spans="1:15" ht="12.75" customHeight="1">
      <c r="A32" s="99" t="s">
        <v>201</v>
      </c>
      <c r="B32" s="155">
        <v>609</v>
      </c>
      <c r="C32" s="155">
        <v>567</v>
      </c>
      <c r="D32" s="155">
        <v>40</v>
      </c>
      <c r="E32" s="156">
        <v>0</v>
      </c>
      <c r="F32" s="156">
        <v>0</v>
      </c>
      <c r="G32" s="156">
        <v>0</v>
      </c>
      <c r="H32" s="155">
        <v>2</v>
      </c>
      <c r="I32" s="155">
        <v>193</v>
      </c>
      <c r="J32" s="155">
        <v>12</v>
      </c>
      <c r="K32" s="155">
        <v>9</v>
      </c>
      <c r="L32" s="155">
        <v>170</v>
      </c>
      <c r="M32" s="156">
        <v>2</v>
      </c>
      <c r="N32" s="9"/>
      <c r="O32" s="9"/>
    </row>
    <row r="33" spans="1:15" ht="12.75" customHeight="1">
      <c r="A33" s="99" t="s">
        <v>202</v>
      </c>
      <c r="B33" s="155">
        <v>121</v>
      </c>
      <c r="C33" s="155">
        <v>118</v>
      </c>
      <c r="D33" s="155">
        <v>3</v>
      </c>
      <c r="E33" s="156">
        <v>0</v>
      </c>
      <c r="F33" s="156">
        <v>0</v>
      </c>
      <c r="G33" s="156">
        <v>0</v>
      </c>
      <c r="H33" s="156">
        <v>0</v>
      </c>
      <c r="I33" s="155">
        <v>88</v>
      </c>
      <c r="J33" s="155">
        <v>6</v>
      </c>
      <c r="K33" s="156">
        <v>0</v>
      </c>
      <c r="L33" s="155">
        <v>82</v>
      </c>
      <c r="M33" s="156">
        <v>0</v>
      </c>
      <c r="N33" s="9"/>
      <c r="O33" s="9"/>
    </row>
    <row r="34" spans="1:15" ht="12.75" customHeight="1">
      <c r="A34" s="99" t="s">
        <v>203</v>
      </c>
      <c r="B34" s="155">
        <v>673</v>
      </c>
      <c r="C34" s="155">
        <v>608</v>
      </c>
      <c r="D34" s="155">
        <v>62</v>
      </c>
      <c r="E34" s="156">
        <v>0</v>
      </c>
      <c r="F34" s="156">
        <v>2</v>
      </c>
      <c r="G34" s="156">
        <v>0</v>
      </c>
      <c r="H34" s="155">
        <v>1</v>
      </c>
      <c r="I34" s="155">
        <v>424</v>
      </c>
      <c r="J34" s="155">
        <v>57</v>
      </c>
      <c r="K34" s="155">
        <v>167</v>
      </c>
      <c r="L34" s="155">
        <v>191</v>
      </c>
      <c r="M34" s="155">
        <v>9</v>
      </c>
      <c r="N34" s="9"/>
      <c r="O34" s="9"/>
    </row>
    <row r="35" spans="1:15" ht="12.75" customHeight="1">
      <c r="A35" s="99" t="s">
        <v>204</v>
      </c>
      <c r="B35" s="155">
        <v>59</v>
      </c>
      <c r="C35" s="155">
        <v>34</v>
      </c>
      <c r="D35" s="155">
        <v>25</v>
      </c>
      <c r="E35" s="156">
        <v>0</v>
      </c>
      <c r="F35" s="156">
        <v>0</v>
      </c>
      <c r="G35" s="156">
        <v>0</v>
      </c>
      <c r="H35" s="156">
        <v>0</v>
      </c>
      <c r="I35" s="155">
        <v>2405</v>
      </c>
      <c r="J35" s="155">
        <v>19</v>
      </c>
      <c r="K35" s="155">
        <v>78</v>
      </c>
      <c r="L35" s="155">
        <v>1720</v>
      </c>
      <c r="M35" s="155">
        <v>588</v>
      </c>
      <c r="N35" s="9"/>
      <c r="O35" s="9"/>
    </row>
    <row r="36" spans="1:15" ht="14.1" customHeight="1">
      <c r="A36" s="126" t="s">
        <v>219</v>
      </c>
      <c r="B36" s="155">
        <v>1638</v>
      </c>
      <c r="C36" s="155">
        <v>1232</v>
      </c>
      <c r="D36" s="155">
        <v>401</v>
      </c>
      <c r="E36" s="156">
        <v>0</v>
      </c>
      <c r="F36" s="155">
        <v>3</v>
      </c>
      <c r="G36" s="156">
        <v>0</v>
      </c>
      <c r="H36" s="155">
        <v>2</v>
      </c>
      <c r="I36" s="155">
        <v>1735</v>
      </c>
      <c r="J36" s="155">
        <v>212</v>
      </c>
      <c r="K36" s="155">
        <v>600</v>
      </c>
      <c r="L36" s="155">
        <v>824</v>
      </c>
      <c r="M36" s="155">
        <v>99</v>
      </c>
      <c r="N36" s="9"/>
      <c r="O36" s="9"/>
    </row>
    <row r="37" spans="1:15" ht="14.1" customHeight="1">
      <c r="A37" s="126" t="s">
        <v>220</v>
      </c>
      <c r="B37" s="155">
        <v>294</v>
      </c>
      <c r="C37" s="155">
        <v>226</v>
      </c>
      <c r="D37" s="155">
        <v>60</v>
      </c>
      <c r="E37" s="156">
        <v>0</v>
      </c>
      <c r="F37" s="156">
        <v>0</v>
      </c>
      <c r="G37" s="156">
        <v>0</v>
      </c>
      <c r="H37" s="155">
        <v>8</v>
      </c>
      <c r="I37" s="155">
        <v>160</v>
      </c>
      <c r="J37" s="155">
        <v>33</v>
      </c>
      <c r="K37" s="155">
        <v>115</v>
      </c>
      <c r="L37" s="155">
        <v>12</v>
      </c>
      <c r="M37" s="156">
        <v>0</v>
      </c>
      <c r="N37" s="9"/>
      <c r="O37" s="9"/>
    </row>
    <row r="38" spans="1:15" ht="14.1" customHeight="1">
      <c r="A38" s="126" t="s">
        <v>221</v>
      </c>
      <c r="B38" s="155">
        <v>6429</v>
      </c>
      <c r="C38" s="155">
        <v>795</v>
      </c>
      <c r="D38" s="155">
        <v>4931</v>
      </c>
      <c r="E38" s="156">
        <v>0</v>
      </c>
      <c r="F38" s="155">
        <v>488</v>
      </c>
      <c r="G38" s="156">
        <v>0</v>
      </c>
      <c r="H38" s="155">
        <v>215</v>
      </c>
      <c r="I38" s="155">
        <v>55</v>
      </c>
      <c r="J38" s="155">
        <v>4</v>
      </c>
      <c r="K38" s="155">
        <v>3</v>
      </c>
      <c r="L38" s="155">
        <v>30</v>
      </c>
      <c r="M38" s="155">
        <v>18</v>
      </c>
      <c r="N38" s="9"/>
      <c r="O38" s="9"/>
    </row>
    <row r="39" spans="1:15" ht="14.1" customHeight="1">
      <c r="A39" s="126" t="s">
        <v>222</v>
      </c>
      <c r="B39" s="155">
        <v>3836</v>
      </c>
      <c r="C39" s="155">
        <v>1443</v>
      </c>
      <c r="D39" s="155">
        <v>1843</v>
      </c>
      <c r="E39" s="155">
        <v>1</v>
      </c>
      <c r="F39" s="155">
        <v>302</v>
      </c>
      <c r="G39" s="156">
        <v>0</v>
      </c>
      <c r="H39" s="155">
        <v>247</v>
      </c>
      <c r="I39" s="155">
        <v>1494</v>
      </c>
      <c r="J39" s="155">
        <v>103</v>
      </c>
      <c r="K39" s="155">
        <v>250</v>
      </c>
      <c r="L39" s="155">
        <v>552</v>
      </c>
      <c r="M39" s="155">
        <v>589</v>
      </c>
      <c r="N39" s="9"/>
      <c r="O39" s="9"/>
    </row>
    <row r="40" spans="1:15" ht="14.1" customHeight="1">
      <c r="A40" s="126" t="s">
        <v>223</v>
      </c>
      <c r="B40" s="155">
        <v>5574</v>
      </c>
      <c r="C40" s="155">
        <v>921</v>
      </c>
      <c r="D40" s="155">
        <v>4625</v>
      </c>
      <c r="E40" s="156">
        <v>0</v>
      </c>
      <c r="F40" s="156">
        <v>0</v>
      </c>
      <c r="G40" s="156">
        <v>0</v>
      </c>
      <c r="H40" s="155">
        <v>28</v>
      </c>
      <c r="I40" s="155">
        <v>670</v>
      </c>
      <c r="J40" s="155">
        <v>5</v>
      </c>
      <c r="K40" s="155">
        <v>12</v>
      </c>
      <c r="L40" s="155">
        <v>54</v>
      </c>
      <c r="M40" s="155">
        <v>599</v>
      </c>
      <c r="N40" s="9"/>
      <c r="O40" s="9"/>
    </row>
    <row r="41" spans="1:15" ht="14.1" customHeight="1">
      <c r="A41" s="126" t="s">
        <v>224</v>
      </c>
      <c r="B41" s="155">
        <v>25</v>
      </c>
      <c r="C41" s="155">
        <v>1</v>
      </c>
      <c r="D41" s="155">
        <v>1</v>
      </c>
      <c r="E41" s="156">
        <v>0</v>
      </c>
      <c r="F41" s="156">
        <v>0</v>
      </c>
      <c r="G41" s="156">
        <v>0</v>
      </c>
      <c r="H41" s="155">
        <v>23</v>
      </c>
      <c r="I41" s="155">
        <v>157</v>
      </c>
      <c r="J41" s="155">
        <v>41</v>
      </c>
      <c r="K41" s="155">
        <v>93</v>
      </c>
      <c r="L41" s="155">
        <v>23</v>
      </c>
      <c r="M41" s="156">
        <v>0</v>
      </c>
      <c r="N41" s="9"/>
      <c r="O41" s="9"/>
    </row>
    <row r="42" spans="1:15" ht="14.1" customHeight="1">
      <c r="A42" s="126" t="s">
        <v>87</v>
      </c>
      <c r="B42" s="155">
        <v>40</v>
      </c>
      <c r="C42" s="155">
        <v>1</v>
      </c>
      <c r="D42" s="155">
        <v>37</v>
      </c>
      <c r="E42" s="156">
        <v>0</v>
      </c>
      <c r="F42" s="156">
        <v>0</v>
      </c>
      <c r="G42" s="156">
        <v>0</v>
      </c>
      <c r="H42" s="155">
        <v>2</v>
      </c>
      <c r="I42" s="155">
        <v>2</v>
      </c>
      <c r="J42" s="156">
        <v>0</v>
      </c>
      <c r="K42" s="156">
        <v>0</v>
      </c>
      <c r="L42" s="155">
        <v>2</v>
      </c>
      <c r="M42" s="156">
        <v>0</v>
      </c>
      <c r="N42" s="9"/>
      <c r="O42" s="9"/>
    </row>
    <row r="43" spans="1:15" ht="14.1" customHeight="1">
      <c r="A43" s="126" t="s">
        <v>225</v>
      </c>
      <c r="B43" s="155">
        <v>108</v>
      </c>
      <c r="C43" s="155">
        <v>20</v>
      </c>
      <c r="D43" s="155">
        <v>6</v>
      </c>
      <c r="E43" s="156">
        <v>0</v>
      </c>
      <c r="F43" s="155">
        <v>1</v>
      </c>
      <c r="G43" s="156">
        <v>0</v>
      </c>
      <c r="H43" s="155">
        <v>81</v>
      </c>
      <c r="I43" s="155">
        <v>7</v>
      </c>
      <c r="J43" s="155">
        <v>3</v>
      </c>
      <c r="K43" s="156">
        <v>4</v>
      </c>
      <c r="L43" s="156">
        <v>0</v>
      </c>
      <c r="M43" s="156">
        <v>0</v>
      </c>
      <c r="N43" s="9"/>
      <c r="O43" s="9"/>
    </row>
    <row r="44" spans="1:15" ht="14.1" customHeight="1">
      <c r="A44" s="126" t="s">
        <v>226</v>
      </c>
      <c r="B44" s="155">
        <v>60</v>
      </c>
      <c r="C44" s="155">
        <v>15</v>
      </c>
      <c r="D44" s="155">
        <v>20</v>
      </c>
      <c r="E44" s="156">
        <v>0</v>
      </c>
      <c r="F44" s="155">
        <v>23</v>
      </c>
      <c r="G44" s="156">
        <v>0</v>
      </c>
      <c r="H44" s="155">
        <v>2</v>
      </c>
      <c r="I44" s="156">
        <v>0</v>
      </c>
      <c r="J44" s="156">
        <v>0</v>
      </c>
      <c r="K44" s="156">
        <v>0</v>
      </c>
      <c r="L44" s="156">
        <v>0</v>
      </c>
      <c r="M44" s="156">
        <v>0</v>
      </c>
      <c r="N44" s="9"/>
      <c r="O44" s="9"/>
    </row>
    <row r="45" spans="1:15" ht="14.1" customHeight="1">
      <c r="A45" s="126" t="s">
        <v>227</v>
      </c>
      <c r="B45" s="155">
        <v>291</v>
      </c>
      <c r="C45" s="155">
        <v>184</v>
      </c>
      <c r="D45" s="155">
        <v>81</v>
      </c>
      <c r="E45" s="156">
        <v>0</v>
      </c>
      <c r="F45" s="156">
        <v>0</v>
      </c>
      <c r="G45" s="156">
        <v>0</v>
      </c>
      <c r="H45" s="155">
        <v>26</v>
      </c>
      <c r="I45" s="155">
        <v>456</v>
      </c>
      <c r="J45" s="155">
        <v>29</v>
      </c>
      <c r="K45" s="155">
        <v>221</v>
      </c>
      <c r="L45" s="155">
        <v>205</v>
      </c>
      <c r="M45" s="155">
        <v>1</v>
      </c>
      <c r="N45" s="9"/>
      <c r="O45" s="9"/>
    </row>
    <row r="46" spans="1:15" ht="14.1" customHeight="1">
      <c r="A46" s="126" t="s">
        <v>228</v>
      </c>
      <c r="B46" s="155">
        <v>3458</v>
      </c>
      <c r="C46" s="155">
        <v>106</v>
      </c>
      <c r="D46" s="155">
        <v>2732</v>
      </c>
      <c r="E46" s="156">
        <v>0</v>
      </c>
      <c r="F46" s="155">
        <v>287</v>
      </c>
      <c r="G46" s="156">
        <v>0</v>
      </c>
      <c r="H46" s="155">
        <v>333</v>
      </c>
      <c r="I46" s="155">
        <v>76</v>
      </c>
      <c r="J46" s="155">
        <v>18</v>
      </c>
      <c r="K46" s="155">
        <v>34</v>
      </c>
      <c r="L46" s="155">
        <v>18</v>
      </c>
      <c r="M46" s="155">
        <v>6</v>
      </c>
      <c r="N46" s="9"/>
      <c r="O46" s="9"/>
    </row>
    <row r="47" spans="1:15" ht="14.1" customHeight="1">
      <c r="A47" s="126" t="s">
        <v>229</v>
      </c>
      <c r="B47" s="155">
        <v>1276</v>
      </c>
      <c r="C47" s="155">
        <v>1143</v>
      </c>
      <c r="D47" s="155">
        <v>116</v>
      </c>
      <c r="E47" s="156">
        <v>0</v>
      </c>
      <c r="F47" s="156">
        <v>0</v>
      </c>
      <c r="G47" s="156">
        <v>0</v>
      </c>
      <c r="H47" s="155">
        <v>17</v>
      </c>
      <c r="I47" s="155">
        <v>643</v>
      </c>
      <c r="J47" s="155">
        <v>144</v>
      </c>
      <c r="K47" s="155">
        <v>366</v>
      </c>
      <c r="L47" s="155">
        <v>132</v>
      </c>
      <c r="M47" s="155">
        <v>1</v>
      </c>
      <c r="N47" s="9"/>
      <c r="O47" s="9"/>
    </row>
    <row r="48" spans="1:15" ht="14.1" customHeight="1">
      <c r="A48" s="126" t="s">
        <v>230</v>
      </c>
      <c r="B48" s="155">
        <v>56</v>
      </c>
      <c r="C48" s="155">
        <v>52</v>
      </c>
      <c r="D48" s="155">
        <v>4</v>
      </c>
      <c r="E48" s="156">
        <v>0</v>
      </c>
      <c r="F48" s="156">
        <v>0</v>
      </c>
      <c r="G48" s="156">
        <v>0</v>
      </c>
      <c r="H48" s="155">
        <v>0</v>
      </c>
      <c r="I48" s="155">
        <v>161</v>
      </c>
      <c r="J48" s="155">
        <v>10</v>
      </c>
      <c r="K48" s="155">
        <v>125</v>
      </c>
      <c r="L48" s="155">
        <v>26</v>
      </c>
      <c r="M48" s="155">
        <v>0</v>
      </c>
      <c r="N48" s="9"/>
      <c r="O48" s="9"/>
    </row>
    <row r="49" spans="1:15" ht="14.1" customHeight="1">
      <c r="A49" s="126" t="s">
        <v>231</v>
      </c>
      <c r="B49" s="155">
        <v>26</v>
      </c>
      <c r="C49" s="155">
        <v>12</v>
      </c>
      <c r="D49" s="155">
        <v>2</v>
      </c>
      <c r="E49" s="156">
        <v>0</v>
      </c>
      <c r="F49" s="156">
        <v>0</v>
      </c>
      <c r="G49" s="156">
        <v>0</v>
      </c>
      <c r="H49" s="155">
        <v>12</v>
      </c>
      <c r="I49" s="155">
        <v>1992</v>
      </c>
      <c r="J49" s="155">
        <v>142</v>
      </c>
      <c r="K49" s="155">
        <v>1455</v>
      </c>
      <c r="L49" s="155">
        <v>395</v>
      </c>
      <c r="M49" s="156">
        <v>0</v>
      </c>
      <c r="N49" s="9"/>
      <c r="O49" s="9"/>
    </row>
    <row r="50" spans="1:15" ht="14.1" customHeight="1">
      <c r="A50" s="126" t="s">
        <v>232</v>
      </c>
      <c r="B50" s="155">
        <v>14</v>
      </c>
      <c r="C50" s="155">
        <v>4</v>
      </c>
      <c r="D50" s="155">
        <v>6</v>
      </c>
      <c r="E50" s="156">
        <v>0</v>
      </c>
      <c r="F50" s="156">
        <v>0</v>
      </c>
      <c r="G50" s="156">
        <v>0</v>
      </c>
      <c r="H50" s="155">
        <v>4</v>
      </c>
      <c r="I50" s="155">
        <v>11</v>
      </c>
      <c r="J50" s="155">
        <v>2</v>
      </c>
      <c r="K50" s="155">
        <v>3</v>
      </c>
      <c r="L50" s="155">
        <v>6</v>
      </c>
      <c r="M50" s="156">
        <v>0</v>
      </c>
      <c r="N50" s="8"/>
      <c r="O50" s="8"/>
    </row>
    <row r="51" spans="1:15" s="94" customFormat="1" ht="14.4" customHeight="1" thickBot="1">
      <c r="A51" s="127" t="s">
        <v>233</v>
      </c>
      <c r="B51" s="157">
        <v>274</v>
      </c>
      <c r="C51" s="157">
        <v>122</v>
      </c>
      <c r="D51" s="157">
        <v>51</v>
      </c>
      <c r="E51" s="158">
        <v>0</v>
      </c>
      <c r="F51" s="158">
        <v>0</v>
      </c>
      <c r="G51" s="158">
        <v>0</v>
      </c>
      <c r="H51" s="157">
        <v>101</v>
      </c>
      <c r="I51" s="157">
        <v>101</v>
      </c>
      <c r="J51" s="157">
        <v>31</v>
      </c>
      <c r="K51" s="157">
        <v>44</v>
      </c>
      <c r="L51" s="157">
        <v>26</v>
      </c>
      <c r="M51" s="158">
        <v>0</v>
      </c>
      <c r="N51" s="88"/>
      <c r="O51" s="88"/>
    </row>
    <row r="52" spans="1:15" s="13" customFormat="1" ht="4.8" customHeight="1">
      <c r="A52" s="208"/>
      <c r="B52" s="209"/>
      <c r="C52" s="210"/>
      <c r="D52" s="210"/>
      <c r="E52" s="210"/>
      <c r="F52" s="210"/>
      <c r="G52" s="210"/>
      <c r="N52" s="93"/>
      <c r="O52" s="93"/>
    </row>
    <row r="53" spans="1:15" ht="56.4" customHeight="1">
      <c r="A53" s="208" t="s">
        <v>98</v>
      </c>
      <c r="B53" s="209"/>
      <c r="C53" s="210"/>
      <c r="D53" s="210"/>
      <c r="E53" s="210"/>
      <c r="F53" s="210"/>
      <c r="G53" s="210"/>
      <c r="H53" s="13"/>
      <c r="I53" s="13"/>
      <c r="J53" s="13"/>
      <c r="K53" s="13"/>
      <c r="L53" s="13"/>
      <c r="M53" s="13"/>
      <c r="N53" s="8"/>
      <c r="O53" s="8"/>
    </row>
    <row r="54" spans="1:15" ht="19.649999999999999" customHeight="1">
      <c r="A54" s="211" t="s">
        <v>234</v>
      </c>
      <c r="B54" s="211"/>
      <c r="C54" s="211"/>
      <c r="D54" s="211"/>
      <c r="E54" s="211"/>
      <c r="F54" s="211"/>
      <c r="G54" s="211"/>
      <c r="H54" s="211" t="s">
        <v>235</v>
      </c>
      <c r="I54" s="211"/>
      <c r="J54" s="211"/>
      <c r="K54" s="211"/>
      <c r="L54" s="211"/>
      <c r="M54" s="211"/>
      <c r="N54" s="8"/>
      <c r="O54" s="8"/>
    </row>
    <row r="57" spans="1:15">
      <c r="A57" s="13"/>
    </row>
    <row r="58" spans="1:15">
      <c r="A58" s="13"/>
    </row>
  </sheetData>
  <mergeCells count="12">
    <mergeCell ref="A53:G53"/>
    <mergeCell ref="A54:G54"/>
    <mergeCell ref="H54:M54"/>
    <mergeCell ref="A1:G1"/>
    <mergeCell ref="H1:M1"/>
    <mergeCell ref="A2:G2"/>
    <mergeCell ref="A3:A4"/>
    <mergeCell ref="B3:G3"/>
    <mergeCell ref="I3:M3"/>
    <mergeCell ref="L2:M2"/>
    <mergeCell ref="H2:K2"/>
    <mergeCell ref="A52:G52"/>
  </mergeCells>
  <phoneticPr fontId="2" type="noConversion"/>
  <dataValidations count="1">
    <dataValidation type="whole" allowBlank="1" showInputMessage="1" showErrorMessage="1" errorTitle="嘿嘿！你粉混喔" error="數字必須素整數而且不得小於 0 也應該不會大於 50000000 吧" sqref="G7:G36 H33 B35:F35 D43:E43 G46:G47 C10:D10 F47:F51 E6:H6 K15 B11:D11 M17 H31 E7:E8 E9:F13 G48:H48 E46:E51 G49:G51 H9:H11 I44 H27 M48:M51 K27 E44:G45 M41:M44 M32:M33 M21:M24 J43:L44 M6 D14:F14 M27:M29 D16:D17 F37:G37 F40:F43 F27:F34 K38 G5 F7 M9:M15 C13 E36:E42 E15:E34 G38:G43 I35:M35 F15:F25 H13:H25 H29 M37 J42:K42 K33 H35 D21:D22" xr:uid="{00000000-0002-0000-0000-000000000000}">
      <formula1>0</formula1>
      <formula2>50000000</formula2>
    </dataValidation>
  </dataValidations>
  <printOptions horizontalCentered="1"/>
  <pageMargins left="0" right="0" top="0" bottom="0" header="0" footer="0"/>
  <pageSetup paperSize="9" fitToWidth="2" orientation="portrait" r:id="rId1"/>
  <headerFooter alignWithMargins="0"/>
  <colBreaks count="1" manualBreakCount="1">
    <brk id="7" max="5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工作表10"/>
  <dimension ref="A1:AH20"/>
  <sheetViews>
    <sheetView view="pageBreakPreview" zoomScale="130" zoomScaleNormal="130" zoomScaleSheetLayoutView="130" workbookViewId="0">
      <selection activeCell="B15" sqref="B15"/>
    </sheetView>
  </sheetViews>
  <sheetFormatPr defaultColWidth="9" defaultRowHeight="16.2"/>
  <cols>
    <col min="1" max="1" width="31.109375" style="30" customWidth="1"/>
    <col min="2" max="2" width="10.44140625" style="8" customWidth="1"/>
    <col min="3" max="3" width="9.109375" style="8" customWidth="1"/>
    <col min="4" max="8" width="9.6640625" style="8" customWidth="1"/>
    <col min="9" max="16" width="12.21875" style="8" customWidth="1"/>
    <col min="17" max="17" width="31.109375" style="30" customWidth="1"/>
    <col min="18" max="27" width="8.6640625" style="8" customWidth="1"/>
    <col min="28" max="29" width="11.77734375" style="8" customWidth="1"/>
    <col min="30" max="30" width="11.44140625" style="8" customWidth="1"/>
    <col min="31" max="31" width="11.88671875" style="8" customWidth="1"/>
    <col min="32" max="32" width="10" style="8" customWidth="1"/>
    <col min="33" max="33" width="10.21875" style="8" customWidth="1"/>
    <col min="34" max="34" width="9.88671875" style="8" customWidth="1"/>
    <col min="35" max="16384" width="9" style="8"/>
  </cols>
  <sheetData>
    <row r="1" spans="1:34" s="1" customFormat="1" ht="60" customHeight="1">
      <c r="A1" s="223" t="s">
        <v>364</v>
      </c>
      <c r="B1" s="223"/>
      <c r="C1" s="223"/>
      <c r="D1" s="223"/>
      <c r="E1" s="223"/>
      <c r="F1" s="223"/>
      <c r="G1" s="223"/>
      <c r="H1" s="223"/>
      <c r="I1" s="225" t="s">
        <v>365</v>
      </c>
      <c r="J1" s="343"/>
      <c r="K1" s="343"/>
      <c r="L1" s="343"/>
      <c r="M1" s="343"/>
      <c r="N1" s="343"/>
      <c r="O1" s="343"/>
      <c r="P1" s="343"/>
      <c r="Q1" s="223" t="s">
        <v>364</v>
      </c>
      <c r="R1" s="223"/>
      <c r="S1" s="223"/>
      <c r="T1" s="223"/>
      <c r="U1" s="223"/>
      <c r="V1" s="223"/>
      <c r="W1" s="223"/>
      <c r="X1" s="223"/>
      <c r="Y1" s="223"/>
      <c r="Z1" s="225" t="s">
        <v>69</v>
      </c>
      <c r="AA1" s="225"/>
      <c r="AB1" s="225"/>
      <c r="AC1" s="225"/>
      <c r="AD1" s="225"/>
      <c r="AE1" s="225"/>
      <c r="AF1" s="225"/>
      <c r="AG1" s="225"/>
      <c r="AH1" s="225"/>
    </row>
    <row r="2" spans="1:34" s="3" customFormat="1" ht="12.75" customHeight="1" thickBot="1">
      <c r="A2" s="221" t="s">
        <v>5</v>
      </c>
      <c r="B2" s="221"/>
      <c r="C2" s="221"/>
      <c r="D2" s="221"/>
      <c r="E2" s="221"/>
      <c r="F2" s="221"/>
      <c r="G2" s="221"/>
      <c r="H2" s="221"/>
      <c r="I2" s="87" t="s">
        <v>154</v>
      </c>
      <c r="J2" s="222"/>
      <c r="K2" s="222"/>
      <c r="L2" s="222"/>
      <c r="M2" s="222"/>
      <c r="N2" s="222"/>
      <c r="O2" s="222"/>
      <c r="P2" s="2" t="s">
        <v>0</v>
      </c>
      <c r="Q2" s="221" t="s">
        <v>5</v>
      </c>
      <c r="R2" s="221"/>
      <c r="S2" s="221"/>
      <c r="T2" s="221"/>
      <c r="U2" s="221"/>
      <c r="V2" s="221"/>
      <c r="W2" s="221"/>
      <c r="X2" s="221"/>
      <c r="Y2" s="221"/>
      <c r="Z2" s="222" t="s">
        <v>154</v>
      </c>
      <c r="AA2" s="222"/>
      <c r="AB2" s="222"/>
      <c r="AC2" s="222"/>
      <c r="AD2" s="222"/>
      <c r="AE2" s="222"/>
      <c r="AF2" s="222"/>
      <c r="AG2" s="222"/>
      <c r="AH2" s="2" t="s">
        <v>0</v>
      </c>
    </row>
    <row r="3" spans="1:34" s="31" customFormat="1" ht="24" customHeight="1">
      <c r="A3" s="338" t="s">
        <v>298</v>
      </c>
      <c r="B3" s="327" t="s">
        <v>374</v>
      </c>
      <c r="C3" s="328" t="s">
        <v>373</v>
      </c>
      <c r="D3" s="305" t="s">
        <v>52</v>
      </c>
      <c r="E3" s="282"/>
      <c r="F3" s="282"/>
      <c r="G3" s="282"/>
      <c r="H3" s="282"/>
      <c r="I3" s="282" t="s">
        <v>86</v>
      </c>
      <c r="J3" s="342"/>
      <c r="K3" s="342"/>
      <c r="L3" s="342"/>
      <c r="M3" s="342"/>
      <c r="N3" s="342"/>
      <c r="O3" s="342"/>
      <c r="P3" s="342"/>
      <c r="Q3" s="340" t="s">
        <v>298</v>
      </c>
      <c r="R3" s="282" t="s">
        <v>85</v>
      </c>
      <c r="S3" s="342"/>
      <c r="T3" s="342"/>
      <c r="U3" s="342"/>
      <c r="V3" s="342"/>
      <c r="W3" s="342"/>
      <c r="X3" s="342"/>
      <c r="Y3" s="342"/>
      <c r="Z3" s="292" t="s">
        <v>55</v>
      </c>
      <c r="AA3" s="293"/>
      <c r="AB3" s="318" t="s">
        <v>268</v>
      </c>
      <c r="AC3" s="318" t="s">
        <v>249</v>
      </c>
      <c r="AD3" s="318" t="s">
        <v>243</v>
      </c>
      <c r="AE3" s="318" t="s">
        <v>242</v>
      </c>
      <c r="AF3" s="318" t="s">
        <v>244</v>
      </c>
      <c r="AG3" s="320" t="s">
        <v>245</v>
      </c>
      <c r="AH3" s="322" t="s">
        <v>246</v>
      </c>
    </row>
    <row r="4" spans="1:34" s="119" customFormat="1" ht="52.5" customHeight="1" thickBot="1">
      <c r="A4" s="339"/>
      <c r="B4" s="304"/>
      <c r="C4" s="329"/>
      <c r="D4" s="120" t="s">
        <v>1</v>
      </c>
      <c r="E4" s="124" t="s">
        <v>280</v>
      </c>
      <c r="F4" s="124" t="s">
        <v>279</v>
      </c>
      <c r="G4" s="124" t="s">
        <v>281</v>
      </c>
      <c r="H4" s="124" t="s">
        <v>282</v>
      </c>
      <c r="I4" s="124" t="s">
        <v>283</v>
      </c>
      <c r="J4" s="124" t="s">
        <v>284</v>
      </c>
      <c r="K4" s="124" t="s">
        <v>285</v>
      </c>
      <c r="L4" s="124" t="s">
        <v>286</v>
      </c>
      <c r="M4" s="120" t="s">
        <v>287</v>
      </c>
      <c r="N4" s="124" t="s">
        <v>288</v>
      </c>
      <c r="O4" s="124" t="s">
        <v>289</v>
      </c>
      <c r="P4" s="120" t="s">
        <v>290</v>
      </c>
      <c r="Q4" s="341"/>
      <c r="R4" s="124" t="s">
        <v>269</v>
      </c>
      <c r="S4" s="124" t="s">
        <v>270</v>
      </c>
      <c r="T4" s="124" t="s">
        <v>271</v>
      </c>
      <c r="U4" s="124" t="s">
        <v>272</v>
      </c>
      <c r="V4" s="124" t="s">
        <v>273</v>
      </c>
      <c r="W4" s="124" t="s">
        <v>274</v>
      </c>
      <c r="X4" s="124" t="s">
        <v>275</v>
      </c>
      <c r="Y4" s="135" t="s">
        <v>276</v>
      </c>
      <c r="Z4" s="135" t="s">
        <v>277</v>
      </c>
      <c r="AA4" s="135" t="s">
        <v>278</v>
      </c>
      <c r="AB4" s="319"/>
      <c r="AC4" s="319"/>
      <c r="AD4" s="319"/>
      <c r="AE4" s="319"/>
      <c r="AF4" s="319"/>
      <c r="AG4" s="321"/>
      <c r="AH4" s="323"/>
    </row>
    <row r="5" spans="1:34" s="6" customFormat="1" ht="45.6" customHeight="1">
      <c r="A5" s="114" t="s">
        <v>169</v>
      </c>
      <c r="B5" s="55">
        <v>6311</v>
      </c>
      <c r="C5" s="63"/>
      <c r="D5" s="55">
        <v>3880</v>
      </c>
      <c r="E5" s="55">
        <v>44</v>
      </c>
      <c r="F5" s="55">
        <v>0</v>
      </c>
      <c r="G5" s="55">
        <v>309</v>
      </c>
      <c r="H5" s="55">
        <v>1441</v>
      </c>
      <c r="I5" s="55">
        <v>0</v>
      </c>
      <c r="J5" s="55">
        <v>4</v>
      </c>
      <c r="K5" s="55">
        <v>1210</v>
      </c>
      <c r="L5" s="55">
        <v>93</v>
      </c>
      <c r="M5" s="55">
        <v>41</v>
      </c>
      <c r="N5" s="55">
        <v>255</v>
      </c>
      <c r="O5" s="55">
        <v>10</v>
      </c>
      <c r="P5" s="55">
        <v>201</v>
      </c>
      <c r="Q5" s="114" t="s">
        <v>169</v>
      </c>
      <c r="R5" s="55">
        <v>57</v>
      </c>
      <c r="S5" s="55">
        <v>106</v>
      </c>
      <c r="T5" s="55">
        <v>7</v>
      </c>
      <c r="U5" s="55">
        <v>8</v>
      </c>
      <c r="V5" s="55">
        <v>16</v>
      </c>
      <c r="W5" s="55">
        <v>4</v>
      </c>
      <c r="X5" s="55">
        <v>20</v>
      </c>
      <c r="Y5" s="55">
        <v>18</v>
      </c>
      <c r="Z5" s="55">
        <v>11</v>
      </c>
      <c r="AA5" s="55">
        <v>25</v>
      </c>
      <c r="AB5" s="55">
        <v>158</v>
      </c>
      <c r="AC5" s="55">
        <v>0</v>
      </c>
      <c r="AD5" s="55">
        <v>1765</v>
      </c>
      <c r="AE5" s="55">
        <v>496</v>
      </c>
      <c r="AF5" s="55">
        <v>12</v>
      </c>
      <c r="AG5" s="55">
        <v>0</v>
      </c>
      <c r="AH5" s="55">
        <v>0</v>
      </c>
    </row>
    <row r="6" spans="1:34" s="6" customFormat="1" ht="45.6" customHeight="1">
      <c r="A6" s="139" t="s">
        <v>291</v>
      </c>
      <c r="B6" s="78">
        <f>ROUNDUP(D6+SUM(AB6:AH6),2)</f>
        <v>100</v>
      </c>
      <c r="C6" s="56">
        <f>SUM(C7:C17)</f>
        <v>100</v>
      </c>
      <c r="D6" s="56">
        <v>61.48</v>
      </c>
      <c r="E6" s="56">
        <v>0.7</v>
      </c>
      <c r="F6" s="55">
        <v>0</v>
      </c>
      <c r="G6" s="56">
        <v>4.9000000000000004</v>
      </c>
      <c r="H6" s="56">
        <v>22.83</v>
      </c>
      <c r="I6" s="56">
        <v>0</v>
      </c>
      <c r="J6" s="56">
        <v>0.06</v>
      </c>
      <c r="K6" s="56">
        <v>19.170000000000002</v>
      </c>
      <c r="L6" s="56">
        <v>1.47</v>
      </c>
      <c r="M6" s="56">
        <v>0.65</v>
      </c>
      <c r="N6" s="56">
        <v>4.04</v>
      </c>
      <c r="O6" s="56">
        <v>0.16</v>
      </c>
      <c r="P6" s="56">
        <v>3.18</v>
      </c>
      <c r="Q6" s="139" t="s">
        <v>291</v>
      </c>
      <c r="R6" s="56">
        <v>0.9</v>
      </c>
      <c r="S6" s="56">
        <v>1.68</v>
      </c>
      <c r="T6" s="56">
        <v>0.11</v>
      </c>
      <c r="U6" s="56">
        <v>0.13</v>
      </c>
      <c r="V6" s="56">
        <v>0.25</v>
      </c>
      <c r="W6" s="56">
        <v>0.06</v>
      </c>
      <c r="X6" s="56">
        <v>0.32</v>
      </c>
      <c r="Y6" s="56">
        <v>0.28999999999999998</v>
      </c>
      <c r="Z6" s="56">
        <v>0.17</v>
      </c>
      <c r="AA6" s="56">
        <v>0.4</v>
      </c>
      <c r="AB6" s="56">
        <v>2.5</v>
      </c>
      <c r="AC6" s="56">
        <v>0</v>
      </c>
      <c r="AD6" s="56">
        <v>27.97</v>
      </c>
      <c r="AE6" s="56">
        <v>7.86</v>
      </c>
      <c r="AF6" s="56">
        <v>0.19</v>
      </c>
      <c r="AG6" s="56">
        <v>0</v>
      </c>
      <c r="AH6" s="56">
        <v>0</v>
      </c>
    </row>
    <row r="7" spans="1:34" s="6" customFormat="1" ht="45.6" customHeight="1">
      <c r="A7" s="139" t="s">
        <v>332</v>
      </c>
      <c r="B7" s="55">
        <v>519</v>
      </c>
      <c r="C7" s="56">
        <v>8.2200000000000006</v>
      </c>
      <c r="D7" s="55">
        <v>299</v>
      </c>
      <c r="E7" s="55">
        <v>14</v>
      </c>
      <c r="F7" s="55">
        <v>0</v>
      </c>
      <c r="G7" s="55">
        <v>62</v>
      </c>
      <c r="H7" s="55">
        <v>44</v>
      </c>
      <c r="I7" s="55">
        <v>0</v>
      </c>
      <c r="J7" s="55">
        <v>0</v>
      </c>
      <c r="K7" s="55">
        <v>73</v>
      </c>
      <c r="L7" s="55">
        <v>8</v>
      </c>
      <c r="M7" s="55">
        <v>9</v>
      </c>
      <c r="N7" s="55">
        <v>9</v>
      </c>
      <c r="O7" s="55">
        <v>2</v>
      </c>
      <c r="P7" s="55">
        <v>76</v>
      </c>
      <c r="Q7" s="139" t="s">
        <v>332</v>
      </c>
      <c r="R7" s="55">
        <v>0</v>
      </c>
      <c r="S7" s="55">
        <v>2</v>
      </c>
      <c r="T7" s="55">
        <v>0</v>
      </c>
      <c r="U7" s="55">
        <v>0</v>
      </c>
      <c r="V7" s="55">
        <v>0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2</v>
      </c>
      <c r="AC7" s="55">
        <v>0</v>
      </c>
      <c r="AD7" s="55">
        <v>114</v>
      </c>
      <c r="AE7" s="55">
        <v>92</v>
      </c>
      <c r="AF7" s="55">
        <v>12</v>
      </c>
      <c r="AG7" s="55">
        <v>0</v>
      </c>
      <c r="AH7" s="55">
        <v>0</v>
      </c>
    </row>
    <row r="8" spans="1:34" s="6" customFormat="1" ht="45.6" customHeight="1">
      <c r="A8" s="139" t="s">
        <v>333</v>
      </c>
      <c r="B8" s="55">
        <v>1</v>
      </c>
      <c r="C8" s="56">
        <v>0.02</v>
      </c>
      <c r="D8" s="55">
        <v>1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1</v>
      </c>
      <c r="L8" s="55">
        <v>0</v>
      </c>
      <c r="M8" s="55">
        <v>0</v>
      </c>
      <c r="N8" s="55">
        <v>0</v>
      </c>
      <c r="O8" s="55">
        <v>0</v>
      </c>
      <c r="P8" s="55">
        <v>0</v>
      </c>
      <c r="Q8" s="139" t="s">
        <v>333</v>
      </c>
      <c r="R8" s="55">
        <v>0</v>
      </c>
      <c r="S8" s="55">
        <v>0</v>
      </c>
      <c r="T8" s="55">
        <v>0</v>
      </c>
      <c r="U8" s="55">
        <v>0</v>
      </c>
      <c r="V8" s="55">
        <v>0</v>
      </c>
      <c r="W8" s="55">
        <v>0</v>
      </c>
      <c r="X8" s="55">
        <v>0</v>
      </c>
      <c r="Y8" s="55">
        <v>0</v>
      </c>
      <c r="Z8" s="55">
        <v>0</v>
      </c>
      <c r="AA8" s="55">
        <v>0</v>
      </c>
      <c r="AB8" s="55">
        <v>0</v>
      </c>
      <c r="AC8" s="55">
        <v>0</v>
      </c>
      <c r="AD8" s="55">
        <v>0</v>
      </c>
      <c r="AE8" s="55">
        <v>0</v>
      </c>
      <c r="AF8" s="55">
        <v>0</v>
      </c>
      <c r="AG8" s="55">
        <v>0</v>
      </c>
      <c r="AH8" s="55">
        <v>0</v>
      </c>
    </row>
    <row r="9" spans="1:34" s="6" customFormat="1" ht="45.6" customHeight="1">
      <c r="A9" s="112" t="s">
        <v>342</v>
      </c>
      <c r="B9" s="55">
        <v>12</v>
      </c>
      <c r="C9" s="56">
        <v>0.19</v>
      </c>
      <c r="D9" s="55">
        <v>11</v>
      </c>
      <c r="E9" s="55">
        <v>0</v>
      </c>
      <c r="F9" s="55">
        <v>0</v>
      </c>
      <c r="G9" s="55">
        <v>0</v>
      </c>
      <c r="H9" s="55">
        <v>10</v>
      </c>
      <c r="I9" s="55">
        <v>0</v>
      </c>
      <c r="J9" s="55">
        <v>0</v>
      </c>
      <c r="K9" s="55">
        <v>1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112" t="s">
        <v>342</v>
      </c>
      <c r="R9" s="55">
        <v>0</v>
      </c>
      <c r="S9" s="55">
        <v>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1</v>
      </c>
      <c r="AE9" s="55">
        <v>0</v>
      </c>
      <c r="AF9" s="55">
        <v>0</v>
      </c>
      <c r="AG9" s="55">
        <v>0</v>
      </c>
      <c r="AH9" s="55">
        <v>0</v>
      </c>
    </row>
    <row r="10" spans="1:34" s="6" customFormat="1" ht="45.6" customHeight="1">
      <c r="A10" s="139" t="s">
        <v>307</v>
      </c>
      <c r="B10" s="55">
        <v>85</v>
      </c>
      <c r="C10" s="56">
        <v>1.35</v>
      </c>
      <c r="D10" s="55">
        <v>53</v>
      </c>
      <c r="E10" s="55">
        <v>0</v>
      </c>
      <c r="F10" s="55">
        <v>0</v>
      </c>
      <c r="G10" s="55">
        <v>14</v>
      </c>
      <c r="H10" s="55">
        <v>7</v>
      </c>
      <c r="I10" s="55">
        <v>0</v>
      </c>
      <c r="J10" s="55">
        <v>0</v>
      </c>
      <c r="K10" s="55">
        <v>28</v>
      </c>
      <c r="L10" s="55">
        <v>4</v>
      </c>
      <c r="M10" s="55">
        <v>0</v>
      </c>
      <c r="N10" s="55">
        <v>0</v>
      </c>
      <c r="O10" s="55">
        <v>0</v>
      </c>
      <c r="P10" s="55">
        <v>0</v>
      </c>
      <c r="Q10" s="139" t="s">
        <v>307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32</v>
      </c>
      <c r="AE10" s="55">
        <v>0</v>
      </c>
      <c r="AF10" s="55">
        <v>0</v>
      </c>
      <c r="AG10" s="55">
        <v>0</v>
      </c>
      <c r="AH10" s="55">
        <v>0</v>
      </c>
    </row>
    <row r="11" spans="1:34" s="6" customFormat="1" ht="45.6" customHeight="1">
      <c r="A11" s="128" t="s">
        <v>341</v>
      </c>
      <c r="B11" s="55">
        <v>186</v>
      </c>
      <c r="C11" s="56">
        <v>2.95</v>
      </c>
      <c r="D11" s="55">
        <v>91</v>
      </c>
      <c r="E11" s="55">
        <v>5</v>
      </c>
      <c r="F11" s="55">
        <v>0</v>
      </c>
      <c r="G11" s="55">
        <v>1</v>
      </c>
      <c r="H11" s="55">
        <v>20</v>
      </c>
      <c r="I11" s="55">
        <v>0</v>
      </c>
      <c r="J11" s="55">
        <v>0</v>
      </c>
      <c r="K11" s="55">
        <v>4</v>
      </c>
      <c r="L11" s="55">
        <v>1</v>
      </c>
      <c r="M11" s="55">
        <v>1</v>
      </c>
      <c r="N11" s="55">
        <v>10</v>
      </c>
      <c r="O11" s="55">
        <v>0</v>
      </c>
      <c r="P11" s="55">
        <v>18</v>
      </c>
      <c r="Q11" s="128" t="s">
        <v>341</v>
      </c>
      <c r="R11" s="55">
        <v>1</v>
      </c>
      <c r="S11" s="55">
        <v>2</v>
      </c>
      <c r="T11" s="55">
        <v>0</v>
      </c>
      <c r="U11" s="55">
        <v>0</v>
      </c>
      <c r="V11" s="55">
        <v>16</v>
      </c>
      <c r="W11" s="55">
        <v>0</v>
      </c>
      <c r="X11" s="55">
        <v>1</v>
      </c>
      <c r="Y11" s="55">
        <v>0</v>
      </c>
      <c r="Z11" s="55">
        <v>11</v>
      </c>
      <c r="AA11" s="55">
        <v>0</v>
      </c>
      <c r="AB11" s="55">
        <v>5</v>
      </c>
      <c r="AC11" s="55">
        <v>0</v>
      </c>
      <c r="AD11" s="55">
        <v>61</v>
      </c>
      <c r="AE11" s="55">
        <v>29</v>
      </c>
      <c r="AF11" s="55">
        <v>0</v>
      </c>
      <c r="AG11" s="55">
        <v>0</v>
      </c>
      <c r="AH11" s="55">
        <v>0</v>
      </c>
    </row>
    <row r="12" spans="1:34" s="6" customFormat="1" ht="45.6" customHeight="1">
      <c r="A12" s="112" t="s">
        <v>334</v>
      </c>
      <c r="B12" s="55">
        <v>3364</v>
      </c>
      <c r="C12" s="56">
        <v>53.3</v>
      </c>
      <c r="D12" s="55">
        <v>2243</v>
      </c>
      <c r="E12" s="55">
        <v>0</v>
      </c>
      <c r="F12" s="55">
        <v>0</v>
      </c>
      <c r="G12" s="55">
        <v>149</v>
      </c>
      <c r="H12" s="55">
        <v>1170</v>
      </c>
      <c r="I12" s="55">
        <v>0</v>
      </c>
      <c r="J12" s="55">
        <v>0</v>
      </c>
      <c r="K12" s="55">
        <v>674</v>
      </c>
      <c r="L12" s="55">
        <v>12</v>
      </c>
      <c r="M12" s="55">
        <v>0</v>
      </c>
      <c r="N12" s="55">
        <v>188</v>
      </c>
      <c r="O12" s="55">
        <v>0</v>
      </c>
      <c r="P12" s="55">
        <v>0</v>
      </c>
      <c r="Q12" s="112" t="s">
        <v>334</v>
      </c>
      <c r="R12" s="55">
        <v>0</v>
      </c>
      <c r="S12" s="55">
        <v>13</v>
      </c>
      <c r="T12" s="55">
        <v>0</v>
      </c>
      <c r="U12" s="55">
        <v>0</v>
      </c>
      <c r="V12" s="55">
        <v>0</v>
      </c>
      <c r="W12" s="55">
        <v>0</v>
      </c>
      <c r="X12" s="55">
        <v>10</v>
      </c>
      <c r="Y12" s="55">
        <v>2</v>
      </c>
      <c r="Z12" s="55">
        <v>0</v>
      </c>
      <c r="AA12" s="55">
        <v>25</v>
      </c>
      <c r="AB12" s="55">
        <v>57</v>
      </c>
      <c r="AC12" s="55">
        <v>0</v>
      </c>
      <c r="AD12" s="55">
        <v>928</v>
      </c>
      <c r="AE12" s="55">
        <v>136</v>
      </c>
      <c r="AF12" s="55">
        <v>0</v>
      </c>
      <c r="AG12" s="55">
        <v>0</v>
      </c>
      <c r="AH12" s="55">
        <v>0</v>
      </c>
    </row>
    <row r="13" spans="1:34" s="6" customFormat="1" ht="45.6" customHeight="1">
      <c r="A13" s="130" t="s">
        <v>335</v>
      </c>
      <c r="B13" s="55">
        <v>785</v>
      </c>
      <c r="C13" s="56">
        <v>12.44</v>
      </c>
      <c r="D13" s="55">
        <v>474</v>
      </c>
      <c r="E13" s="55">
        <v>0</v>
      </c>
      <c r="F13" s="55">
        <v>0</v>
      </c>
      <c r="G13" s="55">
        <v>26</v>
      </c>
      <c r="H13" s="55">
        <v>145</v>
      </c>
      <c r="I13" s="55">
        <v>0</v>
      </c>
      <c r="J13" s="55">
        <v>0</v>
      </c>
      <c r="K13" s="55">
        <v>204</v>
      </c>
      <c r="L13" s="55">
        <v>39</v>
      </c>
      <c r="M13" s="55">
        <v>2</v>
      </c>
      <c r="N13" s="55">
        <v>0</v>
      </c>
      <c r="O13" s="55">
        <v>0</v>
      </c>
      <c r="P13" s="55">
        <v>58</v>
      </c>
      <c r="Q13" s="130" t="s">
        <v>335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78</v>
      </c>
      <c r="AE13" s="55">
        <v>233</v>
      </c>
      <c r="AF13" s="55">
        <v>0</v>
      </c>
      <c r="AG13" s="55">
        <v>0</v>
      </c>
      <c r="AH13" s="55">
        <v>0</v>
      </c>
    </row>
    <row r="14" spans="1:34" s="6" customFormat="1" ht="45.6" customHeight="1">
      <c r="A14" s="139" t="s">
        <v>336</v>
      </c>
      <c r="B14" s="55">
        <v>6</v>
      </c>
      <c r="C14" s="56">
        <v>0.09</v>
      </c>
      <c r="D14" s="55">
        <v>6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1</v>
      </c>
      <c r="L14" s="55">
        <v>0</v>
      </c>
      <c r="M14" s="55">
        <v>0</v>
      </c>
      <c r="N14" s="55">
        <v>5</v>
      </c>
      <c r="O14" s="55">
        <v>0</v>
      </c>
      <c r="P14" s="55">
        <v>0</v>
      </c>
      <c r="Q14" s="139" t="s">
        <v>336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</row>
    <row r="15" spans="1:34" s="6" customFormat="1" ht="45.6" customHeight="1">
      <c r="A15" s="128" t="s">
        <v>337</v>
      </c>
      <c r="B15" s="55">
        <v>43</v>
      </c>
      <c r="C15" s="56">
        <v>0.68</v>
      </c>
      <c r="D15" s="55">
        <v>1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1</v>
      </c>
      <c r="O15" s="55">
        <v>0</v>
      </c>
      <c r="P15" s="55">
        <v>0</v>
      </c>
      <c r="Q15" s="128" t="s">
        <v>337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42</v>
      </c>
      <c r="AE15" s="55">
        <v>0</v>
      </c>
      <c r="AF15" s="55">
        <v>0</v>
      </c>
      <c r="AG15" s="55">
        <v>0</v>
      </c>
      <c r="AH15" s="55">
        <v>0</v>
      </c>
    </row>
    <row r="16" spans="1:34" s="6" customFormat="1" ht="45.6" customHeight="1">
      <c r="A16" s="139" t="s">
        <v>338</v>
      </c>
      <c r="B16" s="55">
        <v>804</v>
      </c>
      <c r="C16" s="56">
        <v>12.74</v>
      </c>
      <c r="D16" s="55">
        <v>535</v>
      </c>
      <c r="E16" s="55">
        <v>25</v>
      </c>
      <c r="F16" s="55">
        <v>0</v>
      </c>
      <c r="G16" s="55">
        <v>55</v>
      </c>
      <c r="H16" s="55">
        <v>37</v>
      </c>
      <c r="I16" s="55">
        <v>0</v>
      </c>
      <c r="J16" s="55">
        <v>4</v>
      </c>
      <c r="K16" s="55">
        <v>98</v>
      </c>
      <c r="L16" s="55">
        <v>29</v>
      </c>
      <c r="M16" s="55">
        <v>29</v>
      </c>
      <c r="N16" s="55">
        <v>42</v>
      </c>
      <c r="O16" s="55">
        <v>8</v>
      </c>
      <c r="P16" s="55">
        <v>19</v>
      </c>
      <c r="Q16" s="139" t="s">
        <v>338</v>
      </c>
      <c r="R16" s="55">
        <v>56</v>
      </c>
      <c r="S16" s="55">
        <v>89</v>
      </c>
      <c r="T16" s="55">
        <v>7</v>
      </c>
      <c r="U16" s="55">
        <v>8</v>
      </c>
      <c r="V16" s="55">
        <v>0</v>
      </c>
      <c r="W16" s="55">
        <v>4</v>
      </c>
      <c r="X16" s="55">
        <v>9</v>
      </c>
      <c r="Y16" s="55">
        <v>16</v>
      </c>
      <c r="Z16" s="55">
        <v>0</v>
      </c>
      <c r="AA16" s="55">
        <v>0</v>
      </c>
      <c r="AB16" s="55">
        <v>12</v>
      </c>
      <c r="AC16" s="55">
        <v>0</v>
      </c>
      <c r="AD16" s="55">
        <v>251</v>
      </c>
      <c r="AE16" s="55">
        <v>6</v>
      </c>
      <c r="AF16" s="55">
        <v>0</v>
      </c>
      <c r="AG16" s="55">
        <v>0</v>
      </c>
      <c r="AH16" s="55">
        <v>0</v>
      </c>
    </row>
    <row r="17" spans="1:34" s="6" customFormat="1" ht="45.6" customHeight="1" thickBot="1">
      <c r="A17" s="128" t="s">
        <v>339</v>
      </c>
      <c r="B17" s="55">
        <v>506</v>
      </c>
      <c r="C17" s="56">
        <v>8.02</v>
      </c>
      <c r="D17" s="55">
        <v>166</v>
      </c>
      <c r="E17" s="55">
        <v>0</v>
      </c>
      <c r="F17" s="55">
        <v>0</v>
      </c>
      <c r="G17" s="55">
        <v>2</v>
      </c>
      <c r="H17" s="55">
        <v>8</v>
      </c>
      <c r="I17" s="55">
        <v>0</v>
      </c>
      <c r="J17" s="55">
        <v>0</v>
      </c>
      <c r="K17" s="55">
        <v>126</v>
      </c>
      <c r="L17" s="55">
        <v>0</v>
      </c>
      <c r="M17" s="55">
        <v>0</v>
      </c>
      <c r="N17" s="55">
        <v>0</v>
      </c>
      <c r="O17" s="55">
        <v>0</v>
      </c>
      <c r="P17" s="55">
        <v>30</v>
      </c>
      <c r="Q17" s="128" t="s">
        <v>339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82</v>
      </c>
      <c r="AC17" s="55">
        <v>0</v>
      </c>
      <c r="AD17" s="55">
        <v>258</v>
      </c>
      <c r="AE17" s="55">
        <v>0</v>
      </c>
      <c r="AF17" s="55">
        <v>0</v>
      </c>
      <c r="AG17" s="55">
        <v>0</v>
      </c>
      <c r="AH17" s="55">
        <v>0</v>
      </c>
    </row>
    <row r="18" spans="1:34" s="3" customFormat="1" ht="45.15" customHeight="1">
      <c r="A18" s="324" t="s">
        <v>390</v>
      </c>
      <c r="B18" s="324"/>
      <c r="C18" s="324"/>
      <c r="D18" s="324"/>
      <c r="E18" s="324"/>
      <c r="F18" s="324"/>
      <c r="G18" s="324"/>
      <c r="H18" s="324"/>
      <c r="I18" s="49"/>
      <c r="J18" s="10"/>
      <c r="K18" s="10"/>
      <c r="L18" s="10"/>
      <c r="M18" s="10"/>
      <c r="N18" s="10"/>
      <c r="O18" s="10"/>
      <c r="P18" s="10"/>
      <c r="Q18" s="28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</row>
    <row r="19" spans="1:34" s="6" customFormat="1" ht="45.15" customHeight="1">
      <c r="A19" s="29"/>
      <c r="Q19" s="29" t="s">
        <v>21</v>
      </c>
    </row>
    <row r="20" spans="1:34" s="6" customFormat="1" ht="11.25" customHeight="1">
      <c r="A20" s="211" t="s">
        <v>161</v>
      </c>
      <c r="B20" s="309"/>
      <c r="C20" s="309"/>
      <c r="D20" s="309"/>
      <c r="E20" s="309"/>
      <c r="F20" s="309"/>
      <c r="G20" s="309"/>
      <c r="H20" s="309"/>
      <c r="I20" s="211" t="s">
        <v>117</v>
      </c>
      <c r="J20" s="309"/>
      <c r="K20" s="309"/>
      <c r="L20" s="309"/>
      <c r="M20" s="309"/>
      <c r="N20" s="309"/>
      <c r="O20" s="309"/>
      <c r="P20" s="309"/>
      <c r="Q20" s="211" t="s">
        <v>148</v>
      </c>
      <c r="R20" s="211"/>
      <c r="S20" s="211"/>
      <c r="T20" s="211"/>
      <c r="U20" s="211"/>
      <c r="V20" s="211"/>
      <c r="W20" s="211"/>
      <c r="X20" s="211"/>
      <c r="Y20" s="211"/>
      <c r="Z20" s="211" t="s">
        <v>149</v>
      </c>
      <c r="AA20" s="211"/>
      <c r="AB20" s="211"/>
      <c r="AC20" s="211"/>
      <c r="AD20" s="211"/>
      <c r="AE20" s="211"/>
      <c r="AF20" s="211"/>
      <c r="AG20" s="211"/>
      <c r="AH20" s="211"/>
    </row>
  </sheetData>
  <mergeCells count="28">
    <mergeCell ref="A1:H1"/>
    <mergeCell ref="Q1:Y1"/>
    <mergeCell ref="A2:H2"/>
    <mergeCell ref="Q2:Y2"/>
    <mergeCell ref="B3:B4"/>
    <mergeCell ref="C3:C4"/>
    <mergeCell ref="D3:H3"/>
    <mergeCell ref="J2:O2"/>
    <mergeCell ref="Q3:Q4"/>
    <mergeCell ref="A3:A4"/>
    <mergeCell ref="R3:Y3"/>
    <mergeCell ref="I1:P1"/>
    <mergeCell ref="I3:P3"/>
    <mergeCell ref="A18:H18"/>
    <mergeCell ref="A20:H20"/>
    <mergeCell ref="Q20:Y20"/>
    <mergeCell ref="Z20:AH20"/>
    <mergeCell ref="I20:P20"/>
    <mergeCell ref="Z2:AG2"/>
    <mergeCell ref="Z1:AH1"/>
    <mergeCell ref="AF3:AF4"/>
    <mergeCell ref="AG3:AG4"/>
    <mergeCell ref="AH3:AH4"/>
    <mergeCell ref="AB3:AB4"/>
    <mergeCell ref="AC3:AC4"/>
    <mergeCell ref="AD3:AD4"/>
    <mergeCell ref="AE3:AE4"/>
    <mergeCell ref="Z3:AA3"/>
  </mergeCells>
  <phoneticPr fontId="7" type="noConversion"/>
  <dataValidations count="1">
    <dataValidation type="whole" allowBlank="1" showInputMessage="1" showErrorMessage="1" errorTitle="嘿嘿！你粉混喔" error="數字必須素整數而且不得小於 0 也應該不會大於 50000000 吧" sqref="F6 AG5:AH5 AC5 R7:AH17 E7:P17 I5" xr:uid="{00000000-0002-0000-0900-000000000000}">
      <formula1>0</formula1>
      <formula2>50000000</formula2>
    </dataValidation>
  </dataValidations>
  <printOptions horizontalCentered="1"/>
  <pageMargins left="0.15748031496062992" right="0.15748031496062992" top="0.15748031496062992" bottom="0.15748031496062992" header="0.15748031496062992" footer="0.15748031496062992"/>
  <pageSetup paperSize="9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>
    <pageSetUpPr fitToPage="1"/>
  </sheetPr>
  <dimension ref="A1:BQ24"/>
  <sheetViews>
    <sheetView view="pageBreakPreview" zoomScale="120" zoomScaleNormal="120" zoomScaleSheetLayoutView="120" workbookViewId="0">
      <pane xSplit="1" topLeftCell="B1" activePane="topRight" state="frozen"/>
      <selection activeCell="B15" sqref="B15"/>
      <selection pane="topRight" activeCell="B15" sqref="B15"/>
    </sheetView>
  </sheetViews>
  <sheetFormatPr defaultColWidth="9" defaultRowHeight="16.2"/>
  <cols>
    <col min="1" max="1" width="16.33203125" style="21" customWidth="1"/>
    <col min="2" max="2" width="8.109375" style="79" customWidth="1"/>
    <col min="3" max="3" width="7" style="8" customWidth="1"/>
    <col min="4" max="4" width="7.109375" style="8" customWidth="1"/>
    <col min="5" max="7" width="9.109375" style="8" customWidth="1"/>
    <col min="8" max="11" width="7.44140625" style="8" customWidth="1"/>
    <col min="12" max="12" width="7.88671875" style="8" customWidth="1"/>
    <col min="13" max="13" width="8" style="8" customWidth="1"/>
    <col min="14" max="15" width="12.21875" style="8" customWidth="1"/>
    <col min="16" max="16" width="12.6640625" style="8" customWidth="1"/>
    <col min="17" max="17" width="11.88671875" style="8" customWidth="1"/>
    <col min="18" max="18" width="10.33203125" style="8" customWidth="1"/>
    <col min="19" max="19" width="10.6640625" style="8" customWidth="1"/>
    <col min="20" max="20" width="11.109375" style="8" customWidth="1"/>
    <col min="21" max="21" width="18" style="21" customWidth="1"/>
    <col min="22" max="22" width="7.5546875" style="8" customWidth="1"/>
    <col min="23" max="23" width="7.109375" style="8" customWidth="1"/>
    <col min="24" max="24" width="9.88671875" style="8" customWidth="1"/>
    <col min="25" max="25" width="10.21875" style="8" customWidth="1"/>
    <col min="26" max="26" width="9.88671875" style="8" customWidth="1"/>
    <col min="27" max="27" width="8.77734375" style="8" customWidth="1"/>
    <col min="28" max="29" width="8.33203125" style="8" customWidth="1"/>
    <col min="30" max="30" width="8.44140625" style="8" customWidth="1"/>
    <col min="31" max="31" width="8.109375" style="8" customWidth="1"/>
    <col min="32" max="32" width="9.33203125" style="8" customWidth="1"/>
    <col min="33" max="39" width="11.21875" style="8" customWidth="1"/>
    <col min="40" max="40" width="17.6640625" style="21" customWidth="1"/>
    <col min="41" max="41" width="6.5546875" style="8" customWidth="1"/>
    <col min="42" max="42" width="7" style="8" customWidth="1"/>
    <col min="43" max="44" width="10.44140625" style="8" customWidth="1"/>
    <col min="45" max="45" width="10.88671875" style="8" customWidth="1"/>
    <col min="46" max="46" width="8.21875" style="8" customWidth="1"/>
    <col min="47" max="49" width="8.44140625" style="8" customWidth="1"/>
    <col min="50" max="50" width="7.21875" style="8" customWidth="1"/>
    <col min="51" max="51" width="8.109375" style="8" customWidth="1"/>
    <col min="52" max="53" width="11.6640625" style="8" customWidth="1"/>
    <col min="54" max="54" width="12.33203125" style="8" customWidth="1"/>
    <col min="55" max="58" width="11.33203125" style="8" customWidth="1"/>
    <col min="59" max="59" width="26.21875" style="25" customWidth="1"/>
    <col min="60" max="60" width="12.77734375" style="8" customWidth="1"/>
    <col min="61" max="61" width="16.33203125" style="8" customWidth="1"/>
    <col min="62" max="62" width="20.6640625" style="8" customWidth="1"/>
    <col min="63" max="63" width="19.88671875" style="8" customWidth="1"/>
    <col min="64" max="64" width="22.6640625" style="8" customWidth="1"/>
    <col min="65" max="65" width="19.77734375" style="8" customWidth="1"/>
    <col min="66" max="66" width="18.109375" style="8" customWidth="1"/>
    <col min="67" max="67" width="17.44140625" style="8" customWidth="1"/>
    <col min="68" max="68" width="18.109375" style="8" customWidth="1"/>
    <col min="69" max="16384" width="9" style="8"/>
  </cols>
  <sheetData>
    <row r="1" spans="1:69" ht="63.15" customHeight="1">
      <c r="A1" s="223" t="s">
        <v>29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5" t="s">
        <v>30</v>
      </c>
      <c r="M1" s="225"/>
      <c r="N1" s="225"/>
      <c r="O1" s="225"/>
      <c r="P1" s="225"/>
      <c r="Q1" s="225"/>
      <c r="R1" s="225"/>
      <c r="S1" s="225"/>
      <c r="T1" s="225"/>
      <c r="U1" s="223" t="s">
        <v>31</v>
      </c>
      <c r="V1" s="223"/>
      <c r="W1" s="223"/>
      <c r="X1" s="223"/>
      <c r="Y1" s="223"/>
      <c r="Z1" s="223"/>
      <c r="AA1" s="223"/>
      <c r="AB1" s="223"/>
      <c r="AC1" s="224"/>
      <c r="AD1" s="224"/>
      <c r="AE1" s="225" t="s">
        <v>60</v>
      </c>
      <c r="AF1" s="225"/>
      <c r="AG1" s="225"/>
      <c r="AH1" s="225"/>
      <c r="AI1" s="225"/>
      <c r="AJ1" s="225"/>
      <c r="AK1" s="225"/>
      <c r="AL1" s="225"/>
      <c r="AM1" s="16"/>
      <c r="AN1" s="223" t="s">
        <v>31</v>
      </c>
      <c r="AO1" s="223"/>
      <c r="AP1" s="223"/>
      <c r="AQ1" s="223"/>
      <c r="AR1" s="223"/>
      <c r="AS1" s="223"/>
      <c r="AT1" s="223"/>
      <c r="AU1" s="223"/>
      <c r="AV1" s="223"/>
      <c r="AW1" s="223"/>
      <c r="AX1" s="225" t="s">
        <v>59</v>
      </c>
      <c r="AY1" s="224"/>
      <c r="AZ1" s="224"/>
      <c r="BA1" s="224"/>
      <c r="BB1" s="224"/>
      <c r="BC1" s="224"/>
      <c r="BD1" s="224"/>
      <c r="BE1" s="224"/>
      <c r="BF1" s="224"/>
      <c r="BG1" s="223" t="s">
        <v>31</v>
      </c>
      <c r="BH1" s="223"/>
      <c r="BI1" s="223"/>
      <c r="BJ1" s="223"/>
      <c r="BK1" s="223"/>
      <c r="BL1" s="225" t="s">
        <v>58</v>
      </c>
      <c r="BM1" s="225"/>
      <c r="BN1" s="225"/>
      <c r="BO1" s="225"/>
      <c r="BP1" s="225"/>
    </row>
    <row r="2" spans="1:69" ht="15" customHeight="1" thickBot="1">
      <c r="A2" s="221" t="s">
        <v>32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2" t="s">
        <v>385</v>
      </c>
      <c r="M2" s="222"/>
      <c r="N2" s="222"/>
      <c r="O2" s="222"/>
      <c r="P2" s="222"/>
      <c r="Q2" s="222"/>
      <c r="R2" s="222"/>
      <c r="S2" s="222"/>
      <c r="T2" s="15" t="s">
        <v>0</v>
      </c>
      <c r="U2" s="221" t="s">
        <v>32</v>
      </c>
      <c r="V2" s="221"/>
      <c r="W2" s="221"/>
      <c r="X2" s="221"/>
      <c r="Y2" s="221"/>
      <c r="Z2" s="221"/>
      <c r="AA2" s="221"/>
      <c r="AB2" s="221"/>
      <c r="AC2" s="221"/>
      <c r="AD2" s="221"/>
      <c r="AE2" s="222" t="s">
        <v>154</v>
      </c>
      <c r="AF2" s="222"/>
      <c r="AG2" s="222"/>
      <c r="AH2" s="222"/>
      <c r="AI2" s="222"/>
      <c r="AJ2" s="222"/>
      <c r="AK2" s="222"/>
      <c r="AL2" s="222"/>
      <c r="AM2" s="14" t="s">
        <v>0</v>
      </c>
      <c r="AN2" s="221" t="s">
        <v>32</v>
      </c>
      <c r="AO2" s="221"/>
      <c r="AP2" s="221"/>
      <c r="AQ2" s="221"/>
      <c r="AR2" s="221"/>
      <c r="AS2" s="221"/>
      <c r="AT2" s="221"/>
      <c r="AU2" s="221"/>
      <c r="AV2" s="221"/>
      <c r="AW2" s="221"/>
      <c r="AX2" s="222" t="s">
        <v>154</v>
      </c>
      <c r="AY2" s="222"/>
      <c r="AZ2" s="222"/>
      <c r="BA2" s="222"/>
      <c r="BB2" s="222"/>
      <c r="BC2" s="222"/>
      <c r="BD2" s="222"/>
      <c r="BE2" s="222"/>
      <c r="BF2" s="2" t="s">
        <v>0</v>
      </c>
      <c r="BG2" s="221" t="s">
        <v>32</v>
      </c>
      <c r="BH2" s="221"/>
      <c r="BI2" s="221"/>
      <c r="BJ2" s="221"/>
      <c r="BK2" s="221"/>
      <c r="BL2" s="222" t="s">
        <v>156</v>
      </c>
      <c r="BM2" s="222"/>
      <c r="BN2" s="222"/>
      <c r="BO2" s="222"/>
      <c r="BP2" s="2" t="s">
        <v>0</v>
      </c>
    </row>
    <row r="3" spans="1:69" ht="24.75" customHeight="1">
      <c r="A3" s="232" t="s">
        <v>241</v>
      </c>
      <c r="B3" s="234" t="s">
        <v>39</v>
      </c>
      <c r="C3" s="229" t="s">
        <v>264</v>
      </c>
      <c r="D3" s="230"/>
      <c r="E3" s="230"/>
      <c r="F3" s="230"/>
      <c r="G3" s="230"/>
      <c r="H3" s="230"/>
      <c r="I3" s="230"/>
      <c r="J3" s="230"/>
      <c r="K3" s="231"/>
      <c r="L3" s="229" t="s">
        <v>259</v>
      </c>
      <c r="M3" s="230"/>
      <c r="N3" s="230"/>
      <c r="O3" s="230"/>
      <c r="P3" s="230"/>
      <c r="Q3" s="230"/>
      <c r="R3" s="230"/>
      <c r="S3" s="230"/>
      <c r="T3" s="231"/>
      <c r="U3" s="232" t="s">
        <v>241</v>
      </c>
      <c r="V3" s="236" t="s">
        <v>260</v>
      </c>
      <c r="W3" s="230"/>
      <c r="X3" s="230"/>
      <c r="Y3" s="230"/>
      <c r="Z3" s="230"/>
      <c r="AA3" s="230"/>
      <c r="AB3" s="230"/>
      <c r="AC3" s="230"/>
      <c r="AD3" s="231"/>
      <c r="AE3" s="229" t="s">
        <v>261</v>
      </c>
      <c r="AF3" s="230"/>
      <c r="AG3" s="230"/>
      <c r="AH3" s="230"/>
      <c r="AI3" s="230"/>
      <c r="AJ3" s="230"/>
      <c r="AK3" s="230"/>
      <c r="AL3" s="230"/>
      <c r="AM3" s="231"/>
      <c r="AN3" s="232" t="s">
        <v>265</v>
      </c>
      <c r="AO3" s="229" t="s">
        <v>262</v>
      </c>
      <c r="AP3" s="230"/>
      <c r="AQ3" s="230"/>
      <c r="AR3" s="230"/>
      <c r="AS3" s="230"/>
      <c r="AT3" s="230"/>
      <c r="AU3" s="230"/>
      <c r="AV3" s="230"/>
      <c r="AW3" s="231"/>
      <c r="AX3" s="229" t="s">
        <v>263</v>
      </c>
      <c r="AY3" s="230"/>
      <c r="AZ3" s="230"/>
      <c r="BA3" s="230"/>
      <c r="BB3" s="230"/>
      <c r="BC3" s="230"/>
      <c r="BD3" s="230"/>
      <c r="BE3" s="230"/>
      <c r="BF3" s="231"/>
      <c r="BG3" s="232" t="s">
        <v>61</v>
      </c>
      <c r="BH3" s="241" t="s">
        <v>266</v>
      </c>
      <c r="BI3" s="242"/>
      <c r="BJ3" s="242"/>
      <c r="BK3" s="243"/>
      <c r="BL3" s="238" t="s">
        <v>267</v>
      </c>
      <c r="BM3" s="239"/>
      <c r="BN3" s="239"/>
      <c r="BO3" s="239"/>
      <c r="BP3" s="240"/>
      <c r="BQ3" s="19"/>
    </row>
    <row r="4" spans="1:69" ht="66.75" customHeight="1" thickBot="1">
      <c r="A4" s="233"/>
      <c r="B4" s="235"/>
      <c r="C4" s="50" t="s">
        <v>99</v>
      </c>
      <c r="D4" s="125" t="s">
        <v>247</v>
      </c>
      <c r="E4" s="118" t="s">
        <v>248</v>
      </c>
      <c r="F4" s="118" t="s">
        <v>249</v>
      </c>
      <c r="G4" s="118" t="s">
        <v>357</v>
      </c>
      <c r="H4" s="118" t="s">
        <v>242</v>
      </c>
      <c r="I4" s="118" t="s">
        <v>244</v>
      </c>
      <c r="J4" s="118" t="s">
        <v>245</v>
      </c>
      <c r="K4" s="118" t="s">
        <v>246</v>
      </c>
      <c r="L4" s="50" t="s">
        <v>1</v>
      </c>
      <c r="M4" s="171" t="s">
        <v>247</v>
      </c>
      <c r="N4" s="171" t="s">
        <v>248</v>
      </c>
      <c r="O4" s="171" t="s">
        <v>249</v>
      </c>
      <c r="P4" s="171" t="s">
        <v>250</v>
      </c>
      <c r="Q4" s="171" t="s">
        <v>242</v>
      </c>
      <c r="R4" s="171" t="s">
        <v>244</v>
      </c>
      <c r="S4" s="171" t="s">
        <v>245</v>
      </c>
      <c r="T4" s="171" t="s">
        <v>246</v>
      </c>
      <c r="U4" s="233"/>
      <c r="V4" s="40" t="s">
        <v>1</v>
      </c>
      <c r="W4" s="105" t="s">
        <v>247</v>
      </c>
      <c r="X4" s="107" t="s">
        <v>248</v>
      </c>
      <c r="Y4" s="107" t="s">
        <v>249</v>
      </c>
      <c r="Z4" s="105" t="s">
        <v>250</v>
      </c>
      <c r="AA4" s="105" t="s">
        <v>242</v>
      </c>
      <c r="AB4" s="105" t="s">
        <v>244</v>
      </c>
      <c r="AC4" s="105" t="s">
        <v>245</v>
      </c>
      <c r="AD4" s="171" t="s">
        <v>246</v>
      </c>
      <c r="AE4" s="50" t="s">
        <v>1</v>
      </c>
      <c r="AF4" s="105" t="s">
        <v>251</v>
      </c>
      <c r="AG4" s="125" t="s">
        <v>252</v>
      </c>
      <c r="AH4" s="105" t="s">
        <v>253</v>
      </c>
      <c r="AI4" s="105" t="s">
        <v>254</v>
      </c>
      <c r="AJ4" s="105" t="s">
        <v>255</v>
      </c>
      <c r="AK4" s="105" t="s">
        <v>256</v>
      </c>
      <c r="AL4" s="105" t="s">
        <v>257</v>
      </c>
      <c r="AM4" s="105" t="s">
        <v>258</v>
      </c>
      <c r="AN4" s="233"/>
      <c r="AO4" s="39" t="s">
        <v>1</v>
      </c>
      <c r="AP4" s="105" t="s">
        <v>251</v>
      </c>
      <c r="AQ4" s="125" t="s">
        <v>252</v>
      </c>
      <c r="AR4" s="125" t="s">
        <v>253</v>
      </c>
      <c r="AS4" s="105" t="s">
        <v>254</v>
      </c>
      <c r="AT4" s="105" t="s">
        <v>255</v>
      </c>
      <c r="AU4" s="105" t="s">
        <v>256</v>
      </c>
      <c r="AV4" s="105" t="s">
        <v>257</v>
      </c>
      <c r="AW4" s="171" t="s">
        <v>258</v>
      </c>
      <c r="AX4" s="40" t="s">
        <v>1</v>
      </c>
      <c r="AY4" s="105" t="s">
        <v>251</v>
      </c>
      <c r="AZ4" s="105" t="s">
        <v>252</v>
      </c>
      <c r="BA4" s="105" t="s">
        <v>253</v>
      </c>
      <c r="BB4" s="105" t="s">
        <v>254</v>
      </c>
      <c r="BC4" s="105" t="s">
        <v>255</v>
      </c>
      <c r="BD4" s="105" t="s">
        <v>256</v>
      </c>
      <c r="BE4" s="105" t="s">
        <v>257</v>
      </c>
      <c r="BF4" s="105" t="s">
        <v>258</v>
      </c>
      <c r="BG4" s="233"/>
      <c r="BH4" s="172" t="s">
        <v>1</v>
      </c>
      <c r="BI4" s="173" t="s">
        <v>247</v>
      </c>
      <c r="BJ4" s="173" t="s">
        <v>268</v>
      </c>
      <c r="BK4" s="173" t="s">
        <v>358</v>
      </c>
      <c r="BL4" s="173" t="s">
        <v>243</v>
      </c>
      <c r="BM4" s="173" t="s">
        <v>242</v>
      </c>
      <c r="BN4" s="173" t="s">
        <v>244</v>
      </c>
      <c r="BO4" s="173" t="s">
        <v>245</v>
      </c>
      <c r="BP4" s="174" t="s">
        <v>246</v>
      </c>
    </row>
    <row r="5" spans="1:69" ht="45.9" customHeight="1">
      <c r="A5" s="96" t="s">
        <v>170</v>
      </c>
      <c r="B5" s="159">
        <v>37103</v>
      </c>
      <c r="C5" s="162">
        <v>16</v>
      </c>
      <c r="D5" s="162">
        <v>14</v>
      </c>
      <c r="E5" s="162">
        <v>0</v>
      </c>
      <c r="F5" s="162">
        <v>0</v>
      </c>
      <c r="G5" s="162">
        <v>2</v>
      </c>
      <c r="H5" s="162">
        <v>0</v>
      </c>
      <c r="I5" s="162">
        <v>0</v>
      </c>
      <c r="J5" s="162">
        <v>0</v>
      </c>
      <c r="K5" s="162">
        <v>0</v>
      </c>
      <c r="L5" s="162">
        <v>1096</v>
      </c>
      <c r="M5" s="162">
        <v>890</v>
      </c>
      <c r="N5" s="162">
        <v>70</v>
      </c>
      <c r="O5" s="162">
        <v>0</v>
      </c>
      <c r="P5" s="162">
        <v>136</v>
      </c>
      <c r="Q5" s="162">
        <v>0</v>
      </c>
      <c r="R5" s="162">
        <v>0</v>
      </c>
      <c r="S5" s="162">
        <v>0</v>
      </c>
      <c r="T5" s="162">
        <v>0</v>
      </c>
      <c r="U5" s="96" t="s">
        <v>170</v>
      </c>
      <c r="V5" s="66">
        <v>2335</v>
      </c>
      <c r="W5" s="66">
        <v>1715</v>
      </c>
      <c r="X5" s="66">
        <v>234</v>
      </c>
      <c r="Y5" s="66">
        <v>0</v>
      </c>
      <c r="Z5" s="66">
        <v>334</v>
      </c>
      <c r="AA5" s="66">
        <v>12</v>
      </c>
      <c r="AB5" s="66">
        <v>11</v>
      </c>
      <c r="AC5" s="66">
        <v>21</v>
      </c>
      <c r="AD5" s="66">
        <v>8</v>
      </c>
      <c r="AE5" s="66">
        <v>155</v>
      </c>
      <c r="AF5" s="66">
        <v>114</v>
      </c>
      <c r="AG5" s="66">
        <v>0</v>
      </c>
      <c r="AH5" s="66">
        <v>0</v>
      </c>
      <c r="AI5" s="66">
        <v>41</v>
      </c>
      <c r="AJ5" s="66">
        <v>0</v>
      </c>
      <c r="AK5" s="66">
        <v>0</v>
      </c>
      <c r="AL5" s="66">
        <v>0</v>
      </c>
      <c r="AM5" s="66">
        <v>0</v>
      </c>
      <c r="AN5" s="96" t="s">
        <v>170</v>
      </c>
      <c r="AO5" s="66">
        <v>192</v>
      </c>
      <c r="AP5" s="66">
        <v>144</v>
      </c>
      <c r="AQ5" s="66">
        <v>17</v>
      </c>
      <c r="AR5" s="66">
        <v>0</v>
      </c>
      <c r="AS5" s="66">
        <v>31</v>
      </c>
      <c r="AT5" s="66">
        <v>0</v>
      </c>
      <c r="AU5" s="66">
        <v>0</v>
      </c>
      <c r="AV5" s="66">
        <v>0</v>
      </c>
      <c r="AW5" s="66">
        <v>0</v>
      </c>
      <c r="AX5" s="66">
        <v>392</v>
      </c>
      <c r="AY5" s="66">
        <v>318</v>
      </c>
      <c r="AZ5" s="66">
        <v>15</v>
      </c>
      <c r="BA5" s="66">
        <v>0</v>
      </c>
      <c r="BB5" s="66">
        <v>51</v>
      </c>
      <c r="BC5" s="66">
        <v>6</v>
      </c>
      <c r="BD5" s="66">
        <v>2</v>
      </c>
      <c r="BE5" s="66">
        <v>0</v>
      </c>
      <c r="BF5" s="66">
        <v>0</v>
      </c>
      <c r="BG5" s="96" t="s">
        <v>170</v>
      </c>
      <c r="BH5" s="66">
        <v>32917</v>
      </c>
      <c r="BI5" s="66">
        <v>24313</v>
      </c>
      <c r="BJ5" s="66">
        <v>1074</v>
      </c>
      <c r="BK5" s="66">
        <v>0</v>
      </c>
      <c r="BL5" s="66">
        <v>7106</v>
      </c>
      <c r="BM5" s="66">
        <v>126</v>
      </c>
      <c r="BN5" s="66">
        <v>45</v>
      </c>
      <c r="BO5" s="66">
        <v>136</v>
      </c>
      <c r="BP5" s="66">
        <v>117</v>
      </c>
    </row>
    <row r="6" spans="1:69" ht="41.25" customHeight="1">
      <c r="A6" s="96" t="s">
        <v>174</v>
      </c>
      <c r="B6" s="159">
        <v>35794</v>
      </c>
      <c r="C6" s="162">
        <v>12</v>
      </c>
      <c r="D6" s="162">
        <v>11</v>
      </c>
      <c r="E6" s="162">
        <v>0</v>
      </c>
      <c r="F6" s="162">
        <v>0</v>
      </c>
      <c r="G6" s="162">
        <v>1</v>
      </c>
      <c r="H6" s="162">
        <v>0</v>
      </c>
      <c r="I6" s="162">
        <v>0</v>
      </c>
      <c r="J6" s="162">
        <v>0</v>
      </c>
      <c r="K6" s="162">
        <v>0</v>
      </c>
      <c r="L6" s="162">
        <v>1038</v>
      </c>
      <c r="M6" s="162">
        <v>847</v>
      </c>
      <c r="N6" s="162">
        <v>69</v>
      </c>
      <c r="O6" s="162">
        <v>0</v>
      </c>
      <c r="P6" s="162">
        <v>122</v>
      </c>
      <c r="Q6" s="162">
        <v>0</v>
      </c>
      <c r="R6" s="162">
        <v>0</v>
      </c>
      <c r="S6" s="162">
        <v>0</v>
      </c>
      <c r="T6" s="162">
        <v>0</v>
      </c>
      <c r="U6" s="96" t="s">
        <v>174</v>
      </c>
      <c r="V6" s="66">
        <v>2199</v>
      </c>
      <c r="W6" s="66">
        <v>1611</v>
      </c>
      <c r="X6" s="66">
        <v>229</v>
      </c>
      <c r="Y6" s="66">
        <v>0</v>
      </c>
      <c r="Z6" s="66">
        <v>309</v>
      </c>
      <c r="AA6" s="66">
        <v>12</v>
      </c>
      <c r="AB6" s="66">
        <v>11</v>
      </c>
      <c r="AC6" s="66">
        <v>21</v>
      </c>
      <c r="AD6" s="66">
        <v>6</v>
      </c>
      <c r="AE6" s="66">
        <v>149</v>
      </c>
      <c r="AF6" s="66">
        <v>109</v>
      </c>
      <c r="AG6" s="66">
        <v>0</v>
      </c>
      <c r="AH6" s="66">
        <v>0</v>
      </c>
      <c r="AI6" s="66">
        <v>40</v>
      </c>
      <c r="AJ6" s="66">
        <v>0</v>
      </c>
      <c r="AK6" s="66">
        <v>0</v>
      </c>
      <c r="AL6" s="66">
        <v>0</v>
      </c>
      <c r="AM6" s="66">
        <v>0</v>
      </c>
      <c r="AN6" s="96" t="s">
        <v>174</v>
      </c>
      <c r="AO6" s="66">
        <v>166</v>
      </c>
      <c r="AP6" s="66">
        <v>123</v>
      </c>
      <c r="AQ6" s="66">
        <v>14</v>
      </c>
      <c r="AR6" s="66">
        <v>0</v>
      </c>
      <c r="AS6" s="66">
        <v>29</v>
      </c>
      <c r="AT6" s="66">
        <v>0</v>
      </c>
      <c r="AU6" s="66">
        <v>0</v>
      </c>
      <c r="AV6" s="66">
        <v>0</v>
      </c>
      <c r="AW6" s="66">
        <v>0</v>
      </c>
      <c r="AX6" s="66">
        <v>363</v>
      </c>
      <c r="AY6" s="66">
        <v>294</v>
      </c>
      <c r="AZ6" s="66">
        <v>13</v>
      </c>
      <c r="BA6" s="66">
        <v>0</v>
      </c>
      <c r="BB6" s="66">
        <v>49</v>
      </c>
      <c r="BC6" s="66">
        <v>5</v>
      </c>
      <c r="BD6" s="66">
        <v>2</v>
      </c>
      <c r="BE6" s="66">
        <v>0</v>
      </c>
      <c r="BF6" s="66">
        <v>0</v>
      </c>
      <c r="BG6" s="132" t="s">
        <v>174</v>
      </c>
      <c r="BH6" s="66">
        <v>31867</v>
      </c>
      <c r="BI6" s="66">
        <v>23554</v>
      </c>
      <c r="BJ6" s="66">
        <v>1003</v>
      </c>
      <c r="BK6" s="66">
        <v>0</v>
      </c>
      <c r="BL6" s="66">
        <v>6893</v>
      </c>
      <c r="BM6" s="66">
        <v>122</v>
      </c>
      <c r="BN6" s="66">
        <v>44</v>
      </c>
      <c r="BO6" s="66">
        <v>135</v>
      </c>
      <c r="BP6" s="66">
        <v>116</v>
      </c>
    </row>
    <row r="7" spans="1:69" ht="33" customHeight="1">
      <c r="A7" s="95" t="s">
        <v>2</v>
      </c>
      <c r="B7" s="159">
        <v>23281</v>
      </c>
      <c r="C7" s="162">
        <v>8</v>
      </c>
      <c r="D7" s="162">
        <v>8</v>
      </c>
      <c r="E7" s="162">
        <v>0</v>
      </c>
      <c r="F7" s="162">
        <v>0</v>
      </c>
      <c r="G7" s="162">
        <v>0</v>
      </c>
      <c r="H7" s="162">
        <v>0</v>
      </c>
      <c r="I7" s="162">
        <v>0</v>
      </c>
      <c r="J7" s="162">
        <v>0</v>
      </c>
      <c r="K7" s="162">
        <v>0</v>
      </c>
      <c r="L7" s="162">
        <v>0</v>
      </c>
      <c r="M7" s="162">
        <v>0</v>
      </c>
      <c r="N7" s="162">
        <v>0</v>
      </c>
      <c r="O7" s="162">
        <v>0</v>
      </c>
      <c r="P7" s="162">
        <v>0</v>
      </c>
      <c r="Q7" s="162">
        <v>0</v>
      </c>
      <c r="R7" s="162">
        <v>0</v>
      </c>
      <c r="S7" s="162">
        <v>0</v>
      </c>
      <c r="T7" s="162">
        <v>0</v>
      </c>
      <c r="U7" s="95" t="s">
        <v>2</v>
      </c>
      <c r="V7" s="66">
        <v>1085</v>
      </c>
      <c r="W7" s="66">
        <v>767</v>
      </c>
      <c r="X7" s="66">
        <v>121</v>
      </c>
      <c r="Y7" s="66">
        <v>0</v>
      </c>
      <c r="Z7" s="66">
        <v>159</v>
      </c>
      <c r="AA7" s="66">
        <v>3</v>
      </c>
      <c r="AB7" s="66">
        <v>8</v>
      </c>
      <c r="AC7" s="66">
        <v>21</v>
      </c>
      <c r="AD7" s="66">
        <v>6</v>
      </c>
      <c r="AE7" s="66">
        <v>143</v>
      </c>
      <c r="AF7" s="66">
        <v>104</v>
      </c>
      <c r="AG7" s="66">
        <v>0</v>
      </c>
      <c r="AH7" s="66">
        <v>0</v>
      </c>
      <c r="AI7" s="66">
        <v>39</v>
      </c>
      <c r="AJ7" s="66">
        <v>0</v>
      </c>
      <c r="AK7" s="66">
        <v>0</v>
      </c>
      <c r="AL7" s="66">
        <v>0</v>
      </c>
      <c r="AM7" s="66">
        <v>0</v>
      </c>
      <c r="AN7" s="95" t="s">
        <v>2</v>
      </c>
      <c r="AO7" s="66">
        <v>41</v>
      </c>
      <c r="AP7" s="66">
        <v>37</v>
      </c>
      <c r="AQ7" s="66">
        <v>1</v>
      </c>
      <c r="AR7" s="66">
        <v>0</v>
      </c>
      <c r="AS7" s="66">
        <v>3</v>
      </c>
      <c r="AT7" s="66">
        <v>0</v>
      </c>
      <c r="AU7" s="66">
        <v>0</v>
      </c>
      <c r="AV7" s="66">
        <v>0</v>
      </c>
      <c r="AW7" s="66">
        <v>0</v>
      </c>
      <c r="AX7" s="66">
        <v>112</v>
      </c>
      <c r="AY7" s="66">
        <v>86</v>
      </c>
      <c r="AZ7" s="66">
        <v>1</v>
      </c>
      <c r="BA7" s="66">
        <v>0</v>
      </c>
      <c r="BB7" s="66">
        <v>20</v>
      </c>
      <c r="BC7" s="66">
        <v>5</v>
      </c>
      <c r="BD7" s="66">
        <v>0</v>
      </c>
      <c r="BE7" s="66">
        <v>0</v>
      </c>
      <c r="BF7" s="66">
        <v>0</v>
      </c>
      <c r="BG7" s="166" t="s">
        <v>2</v>
      </c>
      <c r="BH7" s="66">
        <v>21892</v>
      </c>
      <c r="BI7" s="66">
        <v>16227</v>
      </c>
      <c r="BJ7" s="66">
        <v>164</v>
      </c>
      <c r="BK7" s="66">
        <v>0</v>
      </c>
      <c r="BL7" s="66">
        <v>5093</v>
      </c>
      <c r="BM7" s="66">
        <v>117</v>
      </c>
      <c r="BN7" s="66">
        <v>40</v>
      </c>
      <c r="BO7" s="66">
        <v>135</v>
      </c>
      <c r="BP7" s="66">
        <v>116</v>
      </c>
    </row>
    <row r="8" spans="1:69" ht="33" customHeight="1">
      <c r="A8" s="95" t="s">
        <v>3</v>
      </c>
      <c r="B8" s="159">
        <v>9396</v>
      </c>
      <c r="C8" s="162">
        <v>0</v>
      </c>
      <c r="D8" s="162">
        <v>0</v>
      </c>
      <c r="E8" s="162">
        <v>0</v>
      </c>
      <c r="F8" s="162">
        <v>0</v>
      </c>
      <c r="G8" s="162">
        <v>0</v>
      </c>
      <c r="H8" s="162">
        <v>0</v>
      </c>
      <c r="I8" s="162">
        <v>0</v>
      </c>
      <c r="J8" s="162">
        <v>0</v>
      </c>
      <c r="K8" s="162">
        <v>0</v>
      </c>
      <c r="L8" s="162">
        <v>994</v>
      </c>
      <c r="M8" s="162">
        <v>808</v>
      </c>
      <c r="N8" s="162">
        <v>64</v>
      </c>
      <c r="O8" s="162">
        <v>0</v>
      </c>
      <c r="P8" s="162">
        <v>122</v>
      </c>
      <c r="Q8" s="162">
        <v>0</v>
      </c>
      <c r="R8" s="162">
        <v>0</v>
      </c>
      <c r="S8" s="162">
        <v>0</v>
      </c>
      <c r="T8" s="162">
        <v>0</v>
      </c>
      <c r="U8" s="95" t="s">
        <v>3</v>
      </c>
      <c r="V8" s="66">
        <v>0</v>
      </c>
      <c r="W8" s="66">
        <v>0</v>
      </c>
      <c r="X8" s="66">
        <v>0</v>
      </c>
      <c r="Y8" s="66">
        <v>0</v>
      </c>
      <c r="Z8" s="66">
        <v>0</v>
      </c>
      <c r="AA8" s="66">
        <v>0</v>
      </c>
      <c r="AB8" s="66">
        <v>0</v>
      </c>
      <c r="AC8" s="66">
        <v>0</v>
      </c>
      <c r="AD8" s="66">
        <v>0</v>
      </c>
      <c r="AE8" s="66">
        <v>6</v>
      </c>
      <c r="AF8" s="66">
        <v>5</v>
      </c>
      <c r="AG8" s="66">
        <v>0</v>
      </c>
      <c r="AH8" s="66">
        <v>0</v>
      </c>
      <c r="AI8" s="66">
        <v>1</v>
      </c>
      <c r="AJ8" s="66">
        <v>0</v>
      </c>
      <c r="AK8" s="66">
        <v>0</v>
      </c>
      <c r="AL8" s="66">
        <v>0</v>
      </c>
      <c r="AM8" s="66">
        <v>0</v>
      </c>
      <c r="AN8" s="95" t="s">
        <v>3</v>
      </c>
      <c r="AO8" s="66">
        <v>100</v>
      </c>
      <c r="AP8" s="66">
        <v>63</v>
      </c>
      <c r="AQ8" s="66">
        <v>11</v>
      </c>
      <c r="AR8" s="66">
        <v>0</v>
      </c>
      <c r="AS8" s="66">
        <v>26</v>
      </c>
      <c r="AT8" s="66">
        <v>0</v>
      </c>
      <c r="AU8" s="66">
        <v>0</v>
      </c>
      <c r="AV8" s="66">
        <v>0</v>
      </c>
      <c r="AW8" s="66">
        <v>0</v>
      </c>
      <c r="AX8" s="66">
        <v>137</v>
      </c>
      <c r="AY8" s="66">
        <v>100</v>
      </c>
      <c r="AZ8" s="66">
        <v>9</v>
      </c>
      <c r="BA8" s="66">
        <v>0</v>
      </c>
      <c r="BB8" s="66">
        <v>28</v>
      </c>
      <c r="BC8" s="66">
        <v>0</v>
      </c>
      <c r="BD8" s="66">
        <v>0</v>
      </c>
      <c r="BE8" s="66">
        <v>0</v>
      </c>
      <c r="BF8" s="66">
        <v>0</v>
      </c>
      <c r="BG8" s="166" t="s">
        <v>3</v>
      </c>
      <c r="BH8" s="66">
        <v>8159</v>
      </c>
      <c r="BI8" s="66">
        <v>6078</v>
      </c>
      <c r="BJ8" s="66">
        <v>529</v>
      </c>
      <c r="BK8" s="66">
        <v>0</v>
      </c>
      <c r="BL8" s="66">
        <v>1547</v>
      </c>
      <c r="BM8" s="66">
        <v>5</v>
      </c>
      <c r="BN8" s="66">
        <v>0</v>
      </c>
      <c r="BO8" s="66">
        <v>0</v>
      </c>
      <c r="BP8" s="66">
        <v>0</v>
      </c>
    </row>
    <row r="9" spans="1:69" ht="33" customHeight="1">
      <c r="A9" s="95" t="s">
        <v>4</v>
      </c>
      <c r="B9" s="159">
        <v>7</v>
      </c>
      <c r="C9" s="162">
        <v>0</v>
      </c>
      <c r="D9" s="162">
        <v>0</v>
      </c>
      <c r="E9" s="162">
        <v>0</v>
      </c>
      <c r="F9" s="162">
        <v>0</v>
      </c>
      <c r="G9" s="162">
        <v>0</v>
      </c>
      <c r="H9" s="162">
        <v>0</v>
      </c>
      <c r="I9" s="162">
        <v>0</v>
      </c>
      <c r="J9" s="162">
        <v>0</v>
      </c>
      <c r="K9" s="162">
        <v>0</v>
      </c>
      <c r="L9" s="162">
        <v>0</v>
      </c>
      <c r="M9" s="162">
        <v>0</v>
      </c>
      <c r="N9" s="162">
        <v>0</v>
      </c>
      <c r="O9" s="162">
        <v>0</v>
      </c>
      <c r="P9" s="162">
        <v>0</v>
      </c>
      <c r="Q9" s="162">
        <v>0</v>
      </c>
      <c r="R9" s="162">
        <v>0</v>
      </c>
      <c r="S9" s="162">
        <v>0</v>
      </c>
      <c r="T9" s="162">
        <v>0</v>
      </c>
      <c r="U9" s="95" t="s">
        <v>4</v>
      </c>
      <c r="V9" s="66">
        <v>7</v>
      </c>
      <c r="W9" s="66">
        <v>4</v>
      </c>
      <c r="X9" s="66">
        <v>1</v>
      </c>
      <c r="Y9" s="66">
        <v>0</v>
      </c>
      <c r="Z9" s="66">
        <v>2</v>
      </c>
      <c r="AA9" s="66">
        <v>0</v>
      </c>
      <c r="AB9" s="66">
        <v>0</v>
      </c>
      <c r="AC9" s="66">
        <v>0</v>
      </c>
      <c r="AD9" s="66">
        <v>0</v>
      </c>
      <c r="AE9" s="66">
        <v>0</v>
      </c>
      <c r="AF9" s="66">
        <v>0</v>
      </c>
      <c r="AG9" s="66">
        <v>0</v>
      </c>
      <c r="AH9" s="66">
        <v>0</v>
      </c>
      <c r="AI9" s="66">
        <v>0</v>
      </c>
      <c r="AJ9" s="66">
        <v>0</v>
      </c>
      <c r="AK9" s="66">
        <v>0</v>
      </c>
      <c r="AL9" s="66">
        <v>0</v>
      </c>
      <c r="AM9" s="66">
        <v>0</v>
      </c>
      <c r="AN9" s="95" t="s">
        <v>4</v>
      </c>
      <c r="AO9" s="66">
        <v>0</v>
      </c>
      <c r="AP9" s="66">
        <v>0</v>
      </c>
      <c r="AQ9" s="66">
        <v>0</v>
      </c>
      <c r="AR9" s="66">
        <v>0</v>
      </c>
      <c r="AS9" s="66">
        <v>0</v>
      </c>
      <c r="AT9" s="66">
        <v>0</v>
      </c>
      <c r="AU9" s="66">
        <v>0</v>
      </c>
      <c r="AV9" s="66">
        <v>0</v>
      </c>
      <c r="AW9" s="66">
        <v>0</v>
      </c>
      <c r="AX9" s="66">
        <v>0</v>
      </c>
      <c r="AY9" s="66">
        <v>0</v>
      </c>
      <c r="AZ9" s="66">
        <v>0</v>
      </c>
      <c r="BA9" s="66">
        <v>0</v>
      </c>
      <c r="BB9" s="66">
        <v>0</v>
      </c>
      <c r="BC9" s="66">
        <v>0</v>
      </c>
      <c r="BD9" s="66">
        <v>0</v>
      </c>
      <c r="BE9" s="66">
        <v>0</v>
      </c>
      <c r="BF9" s="66">
        <v>0</v>
      </c>
      <c r="BG9" s="166" t="s">
        <v>4</v>
      </c>
      <c r="BH9" s="66">
        <v>0</v>
      </c>
      <c r="BI9" s="66">
        <v>0</v>
      </c>
      <c r="BJ9" s="66">
        <v>0</v>
      </c>
      <c r="BK9" s="66">
        <v>0</v>
      </c>
      <c r="BL9" s="66">
        <v>0</v>
      </c>
      <c r="BM9" s="66">
        <v>0</v>
      </c>
      <c r="BN9" s="66">
        <v>0</v>
      </c>
      <c r="BO9" s="66">
        <v>0</v>
      </c>
      <c r="BP9" s="66">
        <v>0</v>
      </c>
    </row>
    <row r="10" spans="1:69" ht="33" customHeight="1">
      <c r="A10" s="95" t="s">
        <v>35</v>
      </c>
      <c r="B10" s="159">
        <v>1689</v>
      </c>
      <c r="C10" s="162">
        <v>0</v>
      </c>
      <c r="D10" s="162">
        <v>0</v>
      </c>
      <c r="E10" s="162">
        <v>0</v>
      </c>
      <c r="F10" s="162">
        <v>0</v>
      </c>
      <c r="G10" s="162">
        <v>0</v>
      </c>
      <c r="H10" s="162">
        <v>0</v>
      </c>
      <c r="I10" s="162">
        <v>0</v>
      </c>
      <c r="J10" s="162">
        <v>0</v>
      </c>
      <c r="K10" s="162">
        <v>0</v>
      </c>
      <c r="L10" s="162">
        <v>0</v>
      </c>
      <c r="M10" s="162">
        <v>0</v>
      </c>
      <c r="N10" s="162">
        <v>0</v>
      </c>
      <c r="O10" s="162">
        <v>0</v>
      </c>
      <c r="P10" s="162">
        <v>0</v>
      </c>
      <c r="Q10" s="162">
        <v>0</v>
      </c>
      <c r="R10" s="162">
        <v>0</v>
      </c>
      <c r="S10" s="162">
        <v>0</v>
      </c>
      <c r="T10" s="162">
        <v>0</v>
      </c>
      <c r="U10" s="95" t="s">
        <v>35</v>
      </c>
      <c r="V10" s="66">
        <v>1107</v>
      </c>
      <c r="W10" s="66">
        <v>840</v>
      </c>
      <c r="X10" s="66">
        <v>107</v>
      </c>
      <c r="Y10" s="66">
        <v>0</v>
      </c>
      <c r="Z10" s="66">
        <v>148</v>
      </c>
      <c r="AA10" s="66">
        <v>9</v>
      </c>
      <c r="AB10" s="66">
        <v>3</v>
      </c>
      <c r="AC10" s="66">
        <v>0</v>
      </c>
      <c r="AD10" s="66">
        <v>0</v>
      </c>
      <c r="AE10" s="66">
        <v>0</v>
      </c>
      <c r="AF10" s="66">
        <v>0</v>
      </c>
      <c r="AG10" s="66">
        <v>0</v>
      </c>
      <c r="AH10" s="66">
        <v>0</v>
      </c>
      <c r="AI10" s="66">
        <v>0</v>
      </c>
      <c r="AJ10" s="66">
        <v>0</v>
      </c>
      <c r="AK10" s="66">
        <v>0</v>
      </c>
      <c r="AL10" s="66">
        <v>0</v>
      </c>
      <c r="AM10" s="66">
        <v>0</v>
      </c>
      <c r="AN10" s="95" t="s">
        <v>35</v>
      </c>
      <c r="AO10" s="66">
        <v>0</v>
      </c>
      <c r="AP10" s="66">
        <v>0</v>
      </c>
      <c r="AQ10" s="66">
        <v>0</v>
      </c>
      <c r="AR10" s="66">
        <v>0</v>
      </c>
      <c r="AS10" s="66">
        <v>0</v>
      </c>
      <c r="AT10" s="66">
        <v>0</v>
      </c>
      <c r="AU10" s="66">
        <v>0</v>
      </c>
      <c r="AV10" s="66">
        <v>0</v>
      </c>
      <c r="AW10" s="66">
        <v>0</v>
      </c>
      <c r="AX10" s="66">
        <v>1</v>
      </c>
      <c r="AY10" s="66">
        <v>0</v>
      </c>
      <c r="AZ10" s="66">
        <v>0</v>
      </c>
      <c r="BA10" s="66">
        <v>0</v>
      </c>
      <c r="BB10" s="66">
        <v>1</v>
      </c>
      <c r="BC10" s="66">
        <v>0</v>
      </c>
      <c r="BD10" s="66">
        <v>0</v>
      </c>
      <c r="BE10" s="66">
        <v>0</v>
      </c>
      <c r="BF10" s="66">
        <v>0</v>
      </c>
      <c r="BG10" s="166" t="s">
        <v>35</v>
      </c>
      <c r="BH10" s="66">
        <v>581</v>
      </c>
      <c r="BI10" s="66">
        <v>436</v>
      </c>
      <c r="BJ10" s="66">
        <v>50</v>
      </c>
      <c r="BK10" s="66">
        <v>0</v>
      </c>
      <c r="BL10" s="66">
        <v>94</v>
      </c>
      <c r="BM10" s="66">
        <v>0</v>
      </c>
      <c r="BN10" s="66">
        <v>1</v>
      </c>
      <c r="BO10" s="66">
        <v>0</v>
      </c>
      <c r="BP10" s="66">
        <v>0</v>
      </c>
    </row>
    <row r="11" spans="1:69" ht="33" customHeight="1">
      <c r="A11" s="95" t="s">
        <v>33</v>
      </c>
      <c r="B11" s="159">
        <v>0</v>
      </c>
      <c r="C11" s="162">
        <v>0</v>
      </c>
      <c r="D11" s="162">
        <v>0</v>
      </c>
      <c r="E11" s="162">
        <v>0</v>
      </c>
      <c r="F11" s="162">
        <v>0</v>
      </c>
      <c r="G11" s="162">
        <v>0</v>
      </c>
      <c r="H11" s="162">
        <v>0</v>
      </c>
      <c r="I11" s="162">
        <v>0</v>
      </c>
      <c r="J11" s="162">
        <v>0</v>
      </c>
      <c r="K11" s="162">
        <v>0</v>
      </c>
      <c r="L11" s="162">
        <v>0</v>
      </c>
      <c r="M11" s="162">
        <v>0</v>
      </c>
      <c r="N11" s="162">
        <v>0</v>
      </c>
      <c r="O11" s="162">
        <v>0</v>
      </c>
      <c r="P11" s="162">
        <v>0</v>
      </c>
      <c r="Q11" s="162">
        <v>0</v>
      </c>
      <c r="R11" s="162">
        <v>0</v>
      </c>
      <c r="S11" s="162">
        <v>0</v>
      </c>
      <c r="T11" s="162">
        <v>0</v>
      </c>
      <c r="U11" s="95" t="s">
        <v>33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0</v>
      </c>
      <c r="AE11" s="66">
        <v>0</v>
      </c>
      <c r="AF11" s="66">
        <v>0</v>
      </c>
      <c r="AG11" s="66">
        <v>0</v>
      </c>
      <c r="AH11" s="66">
        <v>0</v>
      </c>
      <c r="AI11" s="66">
        <v>0</v>
      </c>
      <c r="AJ11" s="66">
        <v>0</v>
      </c>
      <c r="AK11" s="66">
        <v>0</v>
      </c>
      <c r="AL11" s="66">
        <v>0</v>
      </c>
      <c r="AM11" s="66">
        <v>0</v>
      </c>
      <c r="AN11" s="95" t="s">
        <v>33</v>
      </c>
      <c r="AO11" s="66">
        <v>0</v>
      </c>
      <c r="AP11" s="66">
        <v>0</v>
      </c>
      <c r="AQ11" s="66">
        <v>0</v>
      </c>
      <c r="AR11" s="66">
        <v>0</v>
      </c>
      <c r="AS11" s="66">
        <v>0</v>
      </c>
      <c r="AT11" s="66">
        <v>0</v>
      </c>
      <c r="AU11" s="66">
        <v>0</v>
      </c>
      <c r="AV11" s="66">
        <v>0</v>
      </c>
      <c r="AW11" s="66">
        <v>0</v>
      </c>
      <c r="AX11" s="66">
        <v>0</v>
      </c>
      <c r="AY11" s="66">
        <v>0</v>
      </c>
      <c r="AZ11" s="66">
        <v>0</v>
      </c>
      <c r="BA11" s="66">
        <v>0</v>
      </c>
      <c r="BB11" s="66">
        <v>0</v>
      </c>
      <c r="BC11" s="66">
        <v>0</v>
      </c>
      <c r="BD11" s="66">
        <v>0</v>
      </c>
      <c r="BE11" s="66">
        <v>0</v>
      </c>
      <c r="BF11" s="66">
        <v>0</v>
      </c>
      <c r="BG11" s="166" t="s">
        <v>33</v>
      </c>
      <c r="BH11" s="66">
        <v>0</v>
      </c>
      <c r="BI11" s="66">
        <v>0</v>
      </c>
      <c r="BJ11" s="66">
        <v>0</v>
      </c>
      <c r="BK11" s="66">
        <v>0</v>
      </c>
      <c r="BL11" s="66">
        <v>0</v>
      </c>
      <c r="BM11" s="66">
        <v>0</v>
      </c>
      <c r="BN11" s="66">
        <v>0</v>
      </c>
      <c r="BO11" s="66">
        <v>0</v>
      </c>
      <c r="BP11" s="66">
        <v>0</v>
      </c>
    </row>
    <row r="12" spans="1:69" ht="33" customHeight="1">
      <c r="A12" s="95" t="s">
        <v>172</v>
      </c>
      <c r="B12" s="159">
        <v>1421</v>
      </c>
      <c r="C12" s="162">
        <v>4</v>
      </c>
      <c r="D12" s="162">
        <v>3</v>
      </c>
      <c r="E12" s="162">
        <v>0</v>
      </c>
      <c r="F12" s="162">
        <v>0</v>
      </c>
      <c r="G12" s="162">
        <v>1</v>
      </c>
      <c r="H12" s="162">
        <v>0</v>
      </c>
      <c r="I12" s="162">
        <v>0</v>
      </c>
      <c r="J12" s="162">
        <v>0</v>
      </c>
      <c r="K12" s="162">
        <v>0</v>
      </c>
      <c r="L12" s="162">
        <v>44</v>
      </c>
      <c r="M12" s="162">
        <v>39</v>
      </c>
      <c r="N12" s="162">
        <v>5</v>
      </c>
      <c r="O12" s="162">
        <v>0</v>
      </c>
      <c r="P12" s="162">
        <v>0</v>
      </c>
      <c r="Q12" s="162">
        <v>0</v>
      </c>
      <c r="R12" s="162">
        <v>0</v>
      </c>
      <c r="S12" s="162">
        <v>0</v>
      </c>
      <c r="T12" s="162">
        <v>0</v>
      </c>
      <c r="U12" s="95" t="s">
        <v>172</v>
      </c>
      <c r="V12" s="66">
        <v>0</v>
      </c>
      <c r="W12" s="66">
        <v>0</v>
      </c>
      <c r="X12" s="66">
        <v>0</v>
      </c>
      <c r="Y12" s="66">
        <v>0</v>
      </c>
      <c r="Z12" s="66">
        <v>0</v>
      </c>
      <c r="AA12" s="66">
        <v>0</v>
      </c>
      <c r="AB12" s="66">
        <v>0</v>
      </c>
      <c r="AC12" s="66">
        <v>0</v>
      </c>
      <c r="AD12" s="66">
        <v>0</v>
      </c>
      <c r="AE12" s="66">
        <v>0</v>
      </c>
      <c r="AF12" s="66">
        <v>0</v>
      </c>
      <c r="AG12" s="66">
        <v>0</v>
      </c>
      <c r="AH12" s="66">
        <v>0</v>
      </c>
      <c r="AI12" s="66">
        <v>0</v>
      </c>
      <c r="AJ12" s="66">
        <v>0</v>
      </c>
      <c r="AK12" s="66">
        <v>0</v>
      </c>
      <c r="AL12" s="66">
        <v>0</v>
      </c>
      <c r="AM12" s="66">
        <v>0</v>
      </c>
      <c r="AN12" s="95" t="s">
        <v>172</v>
      </c>
      <c r="AO12" s="66">
        <v>25</v>
      </c>
      <c r="AP12" s="66">
        <v>23</v>
      </c>
      <c r="AQ12" s="66">
        <v>2</v>
      </c>
      <c r="AR12" s="66">
        <v>0</v>
      </c>
      <c r="AS12" s="66">
        <v>0</v>
      </c>
      <c r="AT12" s="66">
        <v>0</v>
      </c>
      <c r="AU12" s="66">
        <v>0</v>
      </c>
      <c r="AV12" s="66">
        <v>0</v>
      </c>
      <c r="AW12" s="66">
        <v>0</v>
      </c>
      <c r="AX12" s="66">
        <v>113</v>
      </c>
      <c r="AY12" s="66">
        <v>108</v>
      </c>
      <c r="AZ12" s="66">
        <v>3</v>
      </c>
      <c r="BA12" s="66">
        <v>0</v>
      </c>
      <c r="BB12" s="66">
        <v>0</v>
      </c>
      <c r="BC12" s="66">
        <v>0</v>
      </c>
      <c r="BD12" s="66">
        <v>2</v>
      </c>
      <c r="BE12" s="66">
        <v>0</v>
      </c>
      <c r="BF12" s="66">
        <v>0</v>
      </c>
      <c r="BG12" s="166" t="s">
        <v>172</v>
      </c>
      <c r="BH12" s="66">
        <v>1235</v>
      </c>
      <c r="BI12" s="66">
        <v>813</v>
      </c>
      <c r="BJ12" s="66">
        <v>260</v>
      </c>
      <c r="BK12" s="66">
        <v>0</v>
      </c>
      <c r="BL12" s="66">
        <v>159</v>
      </c>
      <c r="BM12" s="66">
        <v>0</v>
      </c>
      <c r="BN12" s="66">
        <v>3</v>
      </c>
      <c r="BO12" s="66">
        <v>0</v>
      </c>
      <c r="BP12" s="66">
        <v>0</v>
      </c>
    </row>
    <row r="13" spans="1:69" ht="41.25" customHeight="1">
      <c r="A13" s="96" t="s">
        <v>176</v>
      </c>
      <c r="B13" s="159">
        <v>1309</v>
      </c>
      <c r="C13" s="162">
        <v>4</v>
      </c>
      <c r="D13" s="162">
        <v>3</v>
      </c>
      <c r="E13" s="162">
        <v>0</v>
      </c>
      <c r="F13" s="162">
        <v>0</v>
      </c>
      <c r="G13" s="162">
        <v>1</v>
      </c>
      <c r="H13" s="162">
        <v>0</v>
      </c>
      <c r="I13" s="162">
        <v>0</v>
      </c>
      <c r="J13" s="162">
        <v>0</v>
      </c>
      <c r="K13" s="162">
        <v>0</v>
      </c>
      <c r="L13" s="162">
        <v>58</v>
      </c>
      <c r="M13" s="162">
        <v>43</v>
      </c>
      <c r="N13" s="162">
        <v>1</v>
      </c>
      <c r="O13" s="162">
        <v>0</v>
      </c>
      <c r="P13" s="162">
        <v>14</v>
      </c>
      <c r="Q13" s="162">
        <v>0</v>
      </c>
      <c r="R13" s="162">
        <v>0</v>
      </c>
      <c r="S13" s="162">
        <v>0</v>
      </c>
      <c r="T13" s="162">
        <v>0</v>
      </c>
      <c r="U13" s="96" t="s">
        <v>176</v>
      </c>
      <c r="V13" s="66">
        <v>136</v>
      </c>
      <c r="W13" s="66">
        <v>104</v>
      </c>
      <c r="X13" s="66">
        <v>5</v>
      </c>
      <c r="Y13" s="66">
        <v>0</v>
      </c>
      <c r="Z13" s="66">
        <v>25</v>
      </c>
      <c r="AA13" s="66">
        <v>0</v>
      </c>
      <c r="AB13" s="66">
        <v>0</v>
      </c>
      <c r="AC13" s="66">
        <v>0</v>
      </c>
      <c r="AD13" s="66">
        <v>2</v>
      </c>
      <c r="AE13" s="66">
        <v>6</v>
      </c>
      <c r="AF13" s="66">
        <v>5</v>
      </c>
      <c r="AG13" s="66">
        <v>0</v>
      </c>
      <c r="AH13" s="66">
        <v>0</v>
      </c>
      <c r="AI13" s="66">
        <v>1</v>
      </c>
      <c r="AJ13" s="66">
        <v>0</v>
      </c>
      <c r="AK13" s="66">
        <v>0</v>
      </c>
      <c r="AL13" s="66">
        <v>0</v>
      </c>
      <c r="AM13" s="66">
        <v>0</v>
      </c>
      <c r="AN13" s="96" t="s">
        <v>176</v>
      </c>
      <c r="AO13" s="66">
        <v>26</v>
      </c>
      <c r="AP13" s="66">
        <v>21</v>
      </c>
      <c r="AQ13" s="66">
        <v>3</v>
      </c>
      <c r="AR13" s="66">
        <v>0</v>
      </c>
      <c r="AS13" s="66">
        <v>2</v>
      </c>
      <c r="AT13" s="66">
        <v>0</v>
      </c>
      <c r="AU13" s="66">
        <v>0</v>
      </c>
      <c r="AV13" s="66">
        <v>0</v>
      </c>
      <c r="AW13" s="66">
        <v>0</v>
      </c>
      <c r="AX13" s="66">
        <v>29</v>
      </c>
      <c r="AY13" s="66">
        <v>24</v>
      </c>
      <c r="AZ13" s="66">
        <v>2</v>
      </c>
      <c r="BA13" s="66">
        <v>0</v>
      </c>
      <c r="BB13" s="66">
        <v>2</v>
      </c>
      <c r="BC13" s="66">
        <v>1</v>
      </c>
      <c r="BD13" s="66">
        <v>0</v>
      </c>
      <c r="BE13" s="66">
        <v>0</v>
      </c>
      <c r="BF13" s="66">
        <v>0</v>
      </c>
      <c r="BG13" s="132" t="s">
        <v>176</v>
      </c>
      <c r="BH13" s="66">
        <v>1050</v>
      </c>
      <c r="BI13" s="66">
        <v>759</v>
      </c>
      <c r="BJ13" s="66">
        <v>71</v>
      </c>
      <c r="BK13" s="66">
        <v>0</v>
      </c>
      <c r="BL13" s="66">
        <v>213</v>
      </c>
      <c r="BM13" s="66">
        <v>4</v>
      </c>
      <c r="BN13" s="66">
        <v>1</v>
      </c>
      <c r="BO13" s="66">
        <v>1</v>
      </c>
      <c r="BP13" s="66">
        <v>1</v>
      </c>
    </row>
    <row r="14" spans="1:69" s="18" customFormat="1" ht="39.9" customHeight="1">
      <c r="A14" s="97" t="s">
        <v>177</v>
      </c>
      <c r="B14" s="160">
        <v>3.6570374923171478</v>
      </c>
      <c r="C14" s="164">
        <v>33.333333333333329</v>
      </c>
      <c r="D14" s="164">
        <v>27.27272727272727</v>
      </c>
      <c r="E14" s="164">
        <v>0</v>
      </c>
      <c r="F14" s="164">
        <v>0</v>
      </c>
      <c r="G14" s="164">
        <v>100</v>
      </c>
      <c r="H14" s="164">
        <v>0</v>
      </c>
      <c r="I14" s="164">
        <v>0</v>
      </c>
      <c r="J14" s="164">
        <v>0</v>
      </c>
      <c r="K14" s="164">
        <v>0</v>
      </c>
      <c r="L14" s="164">
        <v>5.5876685934489405</v>
      </c>
      <c r="M14" s="164">
        <v>5.0767414403778046</v>
      </c>
      <c r="N14" s="164">
        <v>1.4492753623188406</v>
      </c>
      <c r="O14" s="164">
        <v>0</v>
      </c>
      <c r="P14" s="164">
        <v>11.475409836065573</v>
      </c>
      <c r="Q14" s="164">
        <v>0</v>
      </c>
      <c r="R14" s="164">
        <v>0</v>
      </c>
      <c r="S14" s="164">
        <v>0</v>
      </c>
      <c r="T14" s="164">
        <v>0</v>
      </c>
      <c r="U14" s="97" t="s">
        <v>177</v>
      </c>
      <c r="V14" s="69">
        <v>6.1846293769895411</v>
      </c>
      <c r="W14" s="69">
        <v>6.4556176288019866</v>
      </c>
      <c r="X14" s="69">
        <v>2.1834061135371177</v>
      </c>
      <c r="Y14" s="69">
        <v>0</v>
      </c>
      <c r="Z14" s="69">
        <v>8.090614886731391</v>
      </c>
      <c r="AA14" s="69">
        <v>0</v>
      </c>
      <c r="AB14" s="69">
        <v>0</v>
      </c>
      <c r="AC14" s="69">
        <v>0</v>
      </c>
      <c r="AD14" s="69">
        <v>33.333333333333329</v>
      </c>
      <c r="AE14" s="69">
        <v>4.03</v>
      </c>
      <c r="AF14" s="69">
        <v>4.59</v>
      </c>
      <c r="AG14" s="69">
        <v>0</v>
      </c>
      <c r="AH14" s="69">
        <v>0</v>
      </c>
      <c r="AI14" s="69">
        <v>2.5</v>
      </c>
      <c r="AJ14" s="69">
        <v>0</v>
      </c>
      <c r="AK14" s="69">
        <v>0</v>
      </c>
      <c r="AL14" s="69">
        <v>0</v>
      </c>
      <c r="AM14" s="69">
        <v>0</v>
      </c>
      <c r="AN14" s="97" t="s">
        <v>177</v>
      </c>
      <c r="AO14" s="69">
        <v>15.66265060240964</v>
      </c>
      <c r="AP14" s="69">
        <v>17.073170731707318</v>
      </c>
      <c r="AQ14" s="69">
        <v>21.428571428571427</v>
      </c>
      <c r="AR14" s="69">
        <v>0</v>
      </c>
      <c r="AS14" s="69">
        <v>6.8965517241379306</v>
      </c>
      <c r="AT14" s="69">
        <v>0</v>
      </c>
      <c r="AU14" s="69">
        <v>0</v>
      </c>
      <c r="AV14" s="69">
        <v>0</v>
      </c>
      <c r="AW14" s="69">
        <v>0</v>
      </c>
      <c r="AX14" s="69">
        <v>7.9889807162534439</v>
      </c>
      <c r="AY14" s="69">
        <v>8.1632653061224492</v>
      </c>
      <c r="AZ14" s="69">
        <v>15.384615384615385</v>
      </c>
      <c r="BA14" s="69">
        <v>0</v>
      </c>
      <c r="BB14" s="69">
        <v>4.0816326530612246</v>
      </c>
      <c r="BC14" s="69">
        <v>20</v>
      </c>
      <c r="BD14" s="69">
        <v>0</v>
      </c>
      <c r="BE14" s="69">
        <v>0</v>
      </c>
      <c r="BF14" s="69">
        <v>0</v>
      </c>
      <c r="BG14" s="168" t="s">
        <v>177</v>
      </c>
      <c r="BH14" s="69">
        <v>3.2949446135500673</v>
      </c>
      <c r="BI14" s="69">
        <v>3.2223826101723696</v>
      </c>
      <c r="BJ14" s="69">
        <v>7.0787637088733799</v>
      </c>
      <c r="BK14" s="69">
        <v>0</v>
      </c>
      <c r="BL14" s="69">
        <v>3.0900913970694908</v>
      </c>
      <c r="BM14" s="69">
        <v>3.278688524590164</v>
      </c>
      <c r="BN14" s="69">
        <v>2.2727272727272729</v>
      </c>
      <c r="BO14" s="69">
        <v>0.74074074074074081</v>
      </c>
      <c r="BP14" s="69">
        <v>0.86206896551724133</v>
      </c>
    </row>
    <row r="15" spans="1:69" ht="33" customHeight="1">
      <c r="A15" s="95" t="s">
        <v>2</v>
      </c>
      <c r="B15" s="159">
        <v>464</v>
      </c>
      <c r="C15" s="162">
        <v>3</v>
      </c>
      <c r="D15" s="162">
        <v>3</v>
      </c>
      <c r="E15" s="162">
        <v>0</v>
      </c>
      <c r="F15" s="162">
        <v>0</v>
      </c>
      <c r="G15" s="162">
        <v>0</v>
      </c>
      <c r="H15" s="162">
        <v>0</v>
      </c>
      <c r="I15" s="162">
        <v>0</v>
      </c>
      <c r="J15" s="162">
        <v>0</v>
      </c>
      <c r="K15" s="162">
        <v>0</v>
      </c>
      <c r="L15" s="162">
        <v>0</v>
      </c>
      <c r="M15" s="162">
        <v>0</v>
      </c>
      <c r="N15" s="162">
        <v>0</v>
      </c>
      <c r="O15" s="162">
        <v>0</v>
      </c>
      <c r="P15" s="162">
        <v>0</v>
      </c>
      <c r="Q15" s="162">
        <v>0</v>
      </c>
      <c r="R15" s="162">
        <v>0</v>
      </c>
      <c r="S15" s="162">
        <v>0</v>
      </c>
      <c r="T15" s="162">
        <v>0</v>
      </c>
      <c r="U15" s="95" t="s">
        <v>2</v>
      </c>
      <c r="V15" s="66">
        <v>93</v>
      </c>
      <c r="W15" s="66">
        <v>69</v>
      </c>
      <c r="X15" s="66">
        <v>2</v>
      </c>
      <c r="Y15" s="66">
        <v>0</v>
      </c>
      <c r="Z15" s="66">
        <v>20</v>
      </c>
      <c r="AA15" s="66">
        <v>0</v>
      </c>
      <c r="AB15" s="66">
        <v>0</v>
      </c>
      <c r="AC15" s="66">
        <v>0</v>
      </c>
      <c r="AD15" s="66">
        <v>2</v>
      </c>
      <c r="AE15" s="66">
        <v>5</v>
      </c>
      <c r="AF15" s="66">
        <v>4</v>
      </c>
      <c r="AG15" s="66">
        <v>0</v>
      </c>
      <c r="AH15" s="66">
        <v>0</v>
      </c>
      <c r="AI15" s="66">
        <v>1</v>
      </c>
      <c r="AJ15" s="66">
        <v>0</v>
      </c>
      <c r="AK15" s="66">
        <v>0</v>
      </c>
      <c r="AL15" s="66">
        <v>0</v>
      </c>
      <c r="AM15" s="66">
        <v>0</v>
      </c>
      <c r="AN15" s="95" t="s">
        <v>2</v>
      </c>
      <c r="AO15" s="66">
        <v>1</v>
      </c>
      <c r="AP15" s="66">
        <v>1</v>
      </c>
      <c r="AQ15" s="66">
        <v>0</v>
      </c>
      <c r="AR15" s="66">
        <v>0</v>
      </c>
      <c r="AS15" s="66">
        <v>0</v>
      </c>
      <c r="AT15" s="66">
        <v>0</v>
      </c>
      <c r="AU15" s="66">
        <v>0</v>
      </c>
      <c r="AV15" s="66">
        <v>0</v>
      </c>
      <c r="AW15" s="66">
        <v>0</v>
      </c>
      <c r="AX15" s="66">
        <v>8</v>
      </c>
      <c r="AY15" s="66">
        <v>6</v>
      </c>
      <c r="AZ15" s="66">
        <v>0</v>
      </c>
      <c r="BA15" s="66">
        <v>0</v>
      </c>
      <c r="BB15" s="66">
        <v>1</v>
      </c>
      <c r="BC15" s="66">
        <v>1</v>
      </c>
      <c r="BD15" s="66">
        <v>0</v>
      </c>
      <c r="BE15" s="66">
        <v>0</v>
      </c>
      <c r="BF15" s="66">
        <v>0</v>
      </c>
      <c r="BG15" s="166" t="s">
        <v>378</v>
      </c>
      <c r="BH15" s="66">
        <v>354</v>
      </c>
      <c r="BI15" s="66">
        <v>254</v>
      </c>
      <c r="BJ15" s="66">
        <v>2</v>
      </c>
      <c r="BK15" s="66">
        <v>0</v>
      </c>
      <c r="BL15" s="66">
        <v>91</v>
      </c>
      <c r="BM15" s="66">
        <v>4</v>
      </c>
      <c r="BN15" s="66">
        <v>1</v>
      </c>
      <c r="BO15" s="66">
        <v>1</v>
      </c>
      <c r="BP15" s="66">
        <v>1</v>
      </c>
    </row>
    <row r="16" spans="1:69" ht="33" customHeight="1">
      <c r="A16" s="95" t="s">
        <v>3</v>
      </c>
      <c r="B16" s="159">
        <v>718</v>
      </c>
      <c r="C16" s="162">
        <v>0</v>
      </c>
      <c r="D16" s="162">
        <v>0</v>
      </c>
      <c r="E16" s="162">
        <v>0</v>
      </c>
      <c r="F16" s="162">
        <v>0</v>
      </c>
      <c r="G16" s="162">
        <v>0</v>
      </c>
      <c r="H16" s="162">
        <v>0</v>
      </c>
      <c r="I16" s="162">
        <v>0</v>
      </c>
      <c r="J16" s="162">
        <v>0</v>
      </c>
      <c r="K16" s="162">
        <v>0</v>
      </c>
      <c r="L16" s="162">
        <v>58</v>
      </c>
      <c r="M16" s="162">
        <v>43</v>
      </c>
      <c r="N16" s="162">
        <v>1</v>
      </c>
      <c r="O16" s="162">
        <v>0</v>
      </c>
      <c r="P16" s="162">
        <v>14</v>
      </c>
      <c r="Q16" s="162">
        <v>0</v>
      </c>
      <c r="R16" s="162">
        <v>0</v>
      </c>
      <c r="S16" s="162">
        <v>0</v>
      </c>
      <c r="T16" s="162">
        <v>0</v>
      </c>
      <c r="U16" s="95" t="s">
        <v>3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6">
        <v>1</v>
      </c>
      <c r="AF16" s="66">
        <v>1</v>
      </c>
      <c r="AG16" s="66">
        <v>0</v>
      </c>
      <c r="AH16" s="66">
        <v>0</v>
      </c>
      <c r="AI16" s="66">
        <v>0</v>
      </c>
      <c r="AJ16" s="66">
        <v>0</v>
      </c>
      <c r="AK16" s="66">
        <v>0</v>
      </c>
      <c r="AL16" s="66">
        <v>0</v>
      </c>
      <c r="AM16" s="66">
        <v>0</v>
      </c>
      <c r="AN16" s="95" t="s">
        <v>3</v>
      </c>
      <c r="AO16" s="66">
        <v>25</v>
      </c>
      <c r="AP16" s="66">
        <v>20</v>
      </c>
      <c r="AQ16" s="66">
        <v>3</v>
      </c>
      <c r="AR16" s="66">
        <v>0</v>
      </c>
      <c r="AS16" s="66">
        <v>2</v>
      </c>
      <c r="AT16" s="66">
        <v>0</v>
      </c>
      <c r="AU16" s="66">
        <v>0</v>
      </c>
      <c r="AV16" s="66">
        <v>0</v>
      </c>
      <c r="AW16" s="66">
        <v>0</v>
      </c>
      <c r="AX16" s="66">
        <v>17</v>
      </c>
      <c r="AY16" s="66">
        <v>14</v>
      </c>
      <c r="AZ16" s="66">
        <v>2</v>
      </c>
      <c r="BA16" s="66">
        <v>0</v>
      </c>
      <c r="BB16" s="66">
        <v>1</v>
      </c>
      <c r="BC16" s="66">
        <v>0</v>
      </c>
      <c r="BD16" s="66">
        <v>0</v>
      </c>
      <c r="BE16" s="66">
        <v>0</v>
      </c>
      <c r="BF16" s="66">
        <v>0</v>
      </c>
      <c r="BG16" s="166" t="s">
        <v>379</v>
      </c>
      <c r="BH16" s="66">
        <v>617</v>
      </c>
      <c r="BI16" s="66">
        <v>449</v>
      </c>
      <c r="BJ16" s="66">
        <v>57</v>
      </c>
      <c r="BK16" s="66">
        <v>0</v>
      </c>
      <c r="BL16" s="66">
        <v>111</v>
      </c>
      <c r="BM16" s="66">
        <v>0</v>
      </c>
      <c r="BN16" s="66">
        <v>0</v>
      </c>
      <c r="BO16" s="66">
        <v>0</v>
      </c>
      <c r="BP16" s="66">
        <v>0</v>
      </c>
    </row>
    <row r="17" spans="1:68" ht="33" customHeight="1">
      <c r="A17" s="95" t="s">
        <v>4</v>
      </c>
      <c r="B17" s="159">
        <v>0</v>
      </c>
      <c r="C17" s="162">
        <v>0</v>
      </c>
      <c r="D17" s="162">
        <v>0</v>
      </c>
      <c r="E17" s="162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0</v>
      </c>
      <c r="L17" s="162">
        <v>0</v>
      </c>
      <c r="M17" s="162">
        <v>0</v>
      </c>
      <c r="N17" s="162">
        <v>0</v>
      </c>
      <c r="O17" s="162">
        <v>0</v>
      </c>
      <c r="P17" s="162">
        <v>0</v>
      </c>
      <c r="Q17" s="162">
        <v>0</v>
      </c>
      <c r="R17" s="162">
        <v>0</v>
      </c>
      <c r="S17" s="162">
        <v>0</v>
      </c>
      <c r="T17" s="162">
        <v>0</v>
      </c>
      <c r="U17" s="95" t="s">
        <v>4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6">
        <v>0</v>
      </c>
      <c r="AF17" s="66">
        <v>0</v>
      </c>
      <c r="AG17" s="66">
        <v>0</v>
      </c>
      <c r="AH17" s="66">
        <v>0</v>
      </c>
      <c r="AI17" s="66">
        <v>0</v>
      </c>
      <c r="AJ17" s="66">
        <v>0</v>
      </c>
      <c r="AK17" s="66">
        <v>0</v>
      </c>
      <c r="AL17" s="66">
        <v>0</v>
      </c>
      <c r="AM17" s="66">
        <v>0</v>
      </c>
      <c r="AN17" s="95" t="s">
        <v>4</v>
      </c>
      <c r="AO17" s="66">
        <v>0</v>
      </c>
      <c r="AP17" s="66">
        <v>0</v>
      </c>
      <c r="AQ17" s="66">
        <v>0</v>
      </c>
      <c r="AR17" s="66">
        <v>0</v>
      </c>
      <c r="AS17" s="66">
        <v>0</v>
      </c>
      <c r="AT17" s="66">
        <v>0</v>
      </c>
      <c r="AU17" s="66">
        <v>0</v>
      </c>
      <c r="AV17" s="66">
        <v>0</v>
      </c>
      <c r="AW17" s="66">
        <v>0</v>
      </c>
      <c r="AX17" s="66">
        <v>0</v>
      </c>
      <c r="AY17" s="66">
        <v>0</v>
      </c>
      <c r="AZ17" s="66">
        <v>0</v>
      </c>
      <c r="BA17" s="66">
        <v>0</v>
      </c>
      <c r="BB17" s="66">
        <v>0</v>
      </c>
      <c r="BC17" s="66">
        <v>0</v>
      </c>
      <c r="BD17" s="66">
        <v>0</v>
      </c>
      <c r="BE17" s="66">
        <v>0</v>
      </c>
      <c r="BF17" s="66">
        <v>0</v>
      </c>
      <c r="BG17" s="166" t="s">
        <v>380</v>
      </c>
      <c r="BH17" s="66">
        <v>0</v>
      </c>
      <c r="BI17" s="66">
        <v>0</v>
      </c>
      <c r="BJ17" s="66">
        <v>0</v>
      </c>
      <c r="BK17" s="66">
        <v>0</v>
      </c>
      <c r="BL17" s="66">
        <v>0</v>
      </c>
      <c r="BM17" s="66">
        <v>0</v>
      </c>
      <c r="BN17" s="66">
        <v>0</v>
      </c>
      <c r="BO17" s="66">
        <v>0</v>
      </c>
      <c r="BP17" s="66">
        <v>0</v>
      </c>
    </row>
    <row r="18" spans="1:68" ht="33" customHeight="1">
      <c r="A18" s="95" t="s">
        <v>35</v>
      </c>
      <c r="B18" s="159">
        <v>103</v>
      </c>
      <c r="C18" s="162">
        <v>0</v>
      </c>
      <c r="D18" s="162">
        <v>0</v>
      </c>
      <c r="E18" s="162">
        <v>0</v>
      </c>
      <c r="F18" s="162">
        <v>0</v>
      </c>
      <c r="G18" s="162">
        <v>0</v>
      </c>
      <c r="H18" s="162">
        <v>0</v>
      </c>
      <c r="I18" s="162">
        <v>0</v>
      </c>
      <c r="J18" s="162">
        <v>0</v>
      </c>
      <c r="K18" s="162">
        <v>0</v>
      </c>
      <c r="L18" s="162">
        <v>0</v>
      </c>
      <c r="M18" s="162">
        <v>0</v>
      </c>
      <c r="N18" s="162">
        <v>0</v>
      </c>
      <c r="O18" s="162">
        <v>0</v>
      </c>
      <c r="P18" s="162">
        <v>0</v>
      </c>
      <c r="Q18" s="162">
        <v>0</v>
      </c>
      <c r="R18" s="162">
        <v>0</v>
      </c>
      <c r="S18" s="162">
        <v>0</v>
      </c>
      <c r="T18" s="162">
        <v>0</v>
      </c>
      <c r="U18" s="95" t="s">
        <v>35</v>
      </c>
      <c r="V18" s="66">
        <v>43</v>
      </c>
      <c r="W18" s="66">
        <v>35</v>
      </c>
      <c r="X18" s="66">
        <v>3</v>
      </c>
      <c r="Y18" s="66">
        <v>0</v>
      </c>
      <c r="Z18" s="66">
        <v>5</v>
      </c>
      <c r="AA18" s="66">
        <v>0</v>
      </c>
      <c r="AB18" s="66">
        <v>0</v>
      </c>
      <c r="AC18" s="66">
        <v>0</v>
      </c>
      <c r="AD18" s="66">
        <v>0</v>
      </c>
      <c r="AE18" s="66">
        <v>0</v>
      </c>
      <c r="AF18" s="66">
        <v>0</v>
      </c>
      <c r="AG18" s="66">
        <v>0</v>
      </c>
      <c r="AH18" s="66">
        <v>0</v>
      </c>
      <c r="AI18" s="66">
        <v>0</v>
      </c>
      <c r="AJ18" s="66">
        <v>0</v>
      </c>
      <c r="AK18" s="66">
        <v>0</v>
      </c>
      <c r="AL18" s="66">
        <v>0</v>
      </c>
      <c r="AM18" s="66">
        <v>0</v>
      </c>
      <c r="AN18" s="95" t="s">
        <v>35</v>
      </c>
      <c r="AO18" s="66">
        <v>0</v>
      </c>
      <c r="AP18" s="66">
        <v>0</v>
      </c>
      <c r="AQ18" s="66">
        <v>0</v>
      </c>
      <c r="AR18" s="66">
        <v>0</v>
      </c>
      <c r="AS18" s="66">
        <v>0</v>
      </c>
      <c r="AT18" s="66">
        <v>0</v>
      </c>
      <c r="AU18" s="66">
        <v>0</v>
      </c>
      <c r="AV18" s="66">
        <v>0</v>
      </c>
      <c r="AW18" s="66">
        <v>0</v>
      </c>
      <c r="AX18" s="66">
        <v>0</v>
      </c>
      <c r="AY18" s="66">
        <v>0</v>
      </c>
      <c r="AZ18" s="66">
        <v>0</v>
      </c>
      <c r="BA18" s="66">
        <v>0</v>
      </c>
      <c r="BB18" s="66">
        <v>0</v>
      </c>
      <c r="BC18" s="66">
        <v>0</v>
      </c>
      <c r="BD18" s="66">
        <v>0</v>
      </c>
      <c r="BE18" s="66">
        <v>0</v>
      </c>
      <c r="BF18" s="66">
        <v>0</v>
      </c>
      <c r="BG18" s="166" t="s">
        <v>381</v>
      </c>
      <c r="BH18" s="66">
        <v>60</v>
      </c>
      <c r="BI18" s="66">
        <v>46</v>
      </c>
      <c r="BJ18" s="66">
        <v>5</v>
      </c>
      <c r="BK18" s="66">
        <v>0</v>
      </c>
      <c r="BL18" s="66">
        <v>9</v>
      </c>
      <c r="BM18" s="66">
        <v>0</v>
      </c>
      <c r="BN18" s="66">
        <v>0</v>
      </c>
      <c r="BO18" s="66">
        <v>0</v>
      </c>
      <c r="BP18" s="66">
        <v>0</v>
      </c>
    </row>
    <row r="19" spans="1:68" ht="33" customHeight="1">
      <c r="A19" s="95" t="s">
        <v>33</v>
      </c>
      <c r="B19" s="159">
        <v>0</v>
      </c>
      <c r="C19" s="162">
        <v>0</v>
      </c>
      <c r="D19" s="162">
        <v>0</v>
      </c>
      <c r="E19" s="162">
        <v>0</v>
      </c>
      <c r="F19" s="162">
        <v>0</v>
      </c>
      <c r="G19" s="162">
        <v>0</v>
      </c>
      <c r="H19" s="162">
        <v>0</v>
      </c>
      <c r="I19" s="162">
        <v>0</v>
      </c>
      <c r="J19" s="162">
        <v>0</v>
      </c>
      <c r="K19" s="162">
        <v>0</v>
      </c>
      <c r="L19" s="162">
        <v>0</v>
      </c>
      <c r="M19" s="162">
        <v>0</v>
      </c>
      <c r="N19" s="162">
        <v>0</v>
      </c>
      <c r="O19" s="162">
        <v>0</v>
      </c>
      <c r="P19" s="162">
        <v>0</v>
      </c>
      <c r="Q19" s="162">
        <v>0</v>
      </c>
      <c r="R19" s="162">
        <v>0</v>
      </c>
      <c r="S19" s="162">
        <v>0</v>
      </c>
      <c r="T19" s="162">
        <v>0</v>
      </c>
      <c r="U19" s="95" t="s">
        <v>33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6">
        <v>0</v>
      </c>
      <c r="AF19" s="66">
        <v>0</v>
      </c>
      <c r="AG19" s="66">
        <v>0</v>
      </c>
      <c r="AH19" s="66">
        <v>0</v>
      </c>
      <c r="AI19" s="66">
        <v>0</v>
      </c>
      <c r="AJ19" s="66">
        <v>0</v>
      </c>
      <c r="AK19" s="66">
        <v>0</v>
      </c>
      <c r="AL19" s="66">
        <v>0</v>
      </c>
      <c r="AM19" s="66">
        <v>0</v>
      </c>
      <c r="AN19" s="95" t="s">
        <v>33</v>
      </c>
      <c r="AO19" s="66">
        <v>0</v>
      </c>
      <c r="AP19" s="66">
        <v>0</v>
      </c>
      <c r="AQ19" s="66">
        <v>0</v>
      </c>
      <c r="AR19" s="66">
        <v>0</v>
      </c>
      <c r="AS19" s="66">
        <v>0</v>
      </c>
      <c r="AT19" s="66">
        <v>0</v>
      </c>
      <c r="AU19" s="66">
        <v>0</v>
      </c>
      <c r="AV19" s="66">
        <v>0</v>
      </c>
      <c r="AW19" s="66">
        <v>0</v>
      </c>
      <c r="AX19" s="66">
        <v>0</v>
      </c>
      <c r="AY19" s="66">
        <v>0</v>
      </c>
      <c r="AZ19" s="66">
        <v>0</v>
      </c>
      <c r="BA19" s="66">
        <v>0</v>
      </c>
      <c r="BB19" s="66">
        <v>0</v>
      </c>
      <c r="BC19" s="66">
        <v>0</v>
      </c>
      <c r="BD19" s="66">
        <v>0</v>
      </c>
      <c r="BE19" s="66">
        <v>0</v>
      </c>
      <c r="BF19" s="66">
        <v>0</v>
      </c>
      <c r="BG19" s="166" t="s">
        <v>33</v>
      </c>
      <c r="BH19" s="66">
        <v>0</v>
      </c>
      <c r="BI19" s="66">
        <v>0</v>
      </c>
      <c r="BJ19" s="66">
        <v>0</v>
      </c>
      <c r="BK19" s="66">
        <v>0</v>
      </c>
      <c r="BL19" s="66">
        <v>0</v>
      </c>
      <c r="BM19" s="66">
        <v>0</v>
      </c>
      <c r="BN19" s="66">
        <v>0</v>
      </c>
      <c r="BO19" s="66">
        <v>0</v>
      </c>
      <c r="BP19" s="66">
        <v>0</v>
      </c>
    </row>
    <row r="20" spans="1:68" ht="33" customHeight="1" thickBot="1">
      <c r="A20" s="98" t="s">
        <v>172</v>
      </c>
      <c r="B20" s="161">
        <v>24</v>
      </c>
      <c r="C20" s="163">
        <v>1</v>
      </c>
      <c r="D20" s="163">
        <v>0</v>
      </c>
      <c r="E20" s="163">
        <v>0</v>
      </c>
      <c r="F20" s="163">
        <v>0</v>
      </c>
      <c r="G20" s="163">
        <v>1</v>
      </c>
      <c r="H20" s="163">
        <v>0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163">
        <v>0</v>
      </c>
      <c r="T20" s="163">
        <v>0</v>
      </c>
      <c r="U20" s="98" t="s">
        <v>172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54">
        <v>0</v>
      </c>
      <c r="AN20" s="98" t="s">
        <v>172</v>
      </c>
      <c r="AO20" s="54">
        <v>0</v>
      </c>
      <c r="AP20" s="54">
        <v>0</v>
      </c>
      <c r="AQ20" s="54">
        <v>0</v>
      </c>
      <c r="AR20" s="54">
        <v>0</v>
      </c>
      <c r="AS20" s="54">
        <v>0</v>
      </c>
      <c r="AT20" s="54">
        <v>0</v>
      </c>
      <c r="AU20" s="54">
        <v>0</v>
      </c>
      <c r="AV20" s="54">
        <v>0</v>
      </c>
      <c r="AW20" s="54">
        <v>0</v>
      </c>
      <c r="AX20" s="54">
        <v>4</v>
      </c>
      <c r="AY20" s="54">
        <v>4</v>
      </c>
      <c r="AZ20" s="54">
        <v>0</v>
      </c>
      <c r="BA20" s="54">
        <v>0</v>
      </c>
      <c r="BB20" s="54">
        <v>0</v>
      </c>
      <c r="BC20" s="54">
        <v>0</v>
      </c>
      <c r="BD20" s="54">
        <v>0</v>
      </c>
      <c r="BE20" s="54">
        <v>0</v>
      </c>
      <c r="BF20" s="54">
        <v>0</v>
      </c>
      <c r="BG20" s="167" t="s">
        <v>359</v>
      </c>
      <c r="BH20" s="54">
        <v>19</v>
      </c>
      <c r="BI20" s="54">
        <v>10</v>
      </c>
      <c r="BJ20" s="54">
        <v>7</v>
      </c>
      <c r="BK20" s="54">
        <v>0</v>
      </c>
      <c r="BL20" s="54">
        <v>2</v>
      </c>
      <c r="BM20" s="54">
        <v>0</v>
      </c>
      <c r="BN20" s="54">
        <v>0</v>
      </c>
      <c r="BO20" s="54">
        <v>0</v>
      </c>
      <c r="BP20" s="54">
        <v>0</v>
      </c>
    </row>
    <row r="21" spans="1:68" s="13" customFormat="1" ht="20.399999999999999" customHeight="1">
      <c r="A21" s="228" t="s">
        <v>392</v>
      </c>
      <c r="B21" s="228"/>
      <c r="C21" s="228"/>
      <c r="D21" s="228"/>
      <c r="E21" s="228"/>
      <c r="F21" s="228"/>
      <c r="G21" s="228"/>
      <c r="H21" s="228"/>
      <c r="I21" s="228"/>
      <c r="U21" s="22"/>
      <c r="AN21" s="22"/>
      <c r="BG21" s="23"/>
    </row>
    <row r="22" spans="1:68" s="6" customFormat="1" ht="15.9" customHeight="1">
      <c r="A22" s="228" t="s">
        <v>393</v>
      </c>
      <c r="B22" s="228"/>
      <c r="C22" s="228"/>
      <c r="D22" s="228"/>
      <c r="E22" s="228"/>
      <c r="F22" s="228"/>
      <c r="G22" s="228"/>
      <c r="H22" s="228"/>
      <c r="I22" s="228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22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22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23"/>
      <c r="BH22" s="13"/>
      <c r="BI22" s="13"/>
      <c r="BJ22" s="13"/>
      <c r="BK22" s="13"/>
      <c r="BL22" s="13"/>
      <c r="BM22" s="13"/>
      <c r="BN22" s="13"/>
      <c r="BO22" s="13"/>
      <c r="BP22" s="13"/>
    </row>
    <row r="23" spans="1:68" s="6" customFormat="1" ht="15.9" customHeight="1">
      <c r="A23" s="228" t="s">
        <v>394</v>
      </c>
      <c r="B23" s="228"/>
      <c r="C23" s="228"/>
      <c r="D23" s="228"/>
      <c r="E23" s="228"/>
      <c r="F23" s="228"/>
      <c r="G23" s="228"/>
      <c r="H23" s="228"/>
      <c r="I23" s="228"/>
      <c r="U23" s="20"/>
      <c r="AN23" s="20"/>
      <c r="BG23" s="24"/>
    </row>
    <row r="24" spans="1:68" s="6" customFormat="1" ht="18" customHeight="1">
      <c r="A24" s="211" t="s">
        <v>123</v>
      </c>
      <c r="B24" s="211"/>
      <c r="C24" s="211"/>
      <c r="D24" s="211"/>
      <c r="E24" s="211"/>
      <c r="F24" s="211"/>
      <c r="G24" s="211"/>
      <c r="H24" s="211"/>
      <c r="I24" s="211"/>
      <c r="J24" s="226"/>
      <c r="K24" s="226"/>
      <c r="L24" s="211" t="s">
        <v>124</v>
      </c>
      <c r="M24" s="227"/>
      <c r="N24" s="227"/>
      <c r="O24" s="227"/>
      <c r="P24" s="227"/>
      <c r="Q24" s="227"/>
      <c r="R24" s="227"/>
      <c r="S24" s="227"/>
      <c r="T24" s="227"/>
      <c r="U24" s="211" t="s">
        <v>125</v>
      </c>
      <c r="V24" s="211"/>
      <c r="W24" s="211"/>
      <c r="X24" s="211"/>
      <c r="Y24" s="211"/>
      <c r="Z24" s="211"/>
      <c r="AA24" s="211"/>
      <c r="AB24" s="211"/>
      <c r="AC24" s="211"/>
      <c r="AD24" s="211"/>
      <c r="AE24" s="211" t="s">
        <v>103</v>
      </c>
      <c r="AF24" s="227"/>
      <c r="AG24" s="227"/>
      <c r="AH24" s="227"/>
      <c r="AI24" s="227"/>
      <c r="AJ24" s="227"/>
      <c r="AK24" s="227"/>
      <c r="AL24" s="227"/>
      <c r="AM24" s="227"/>
      <c r="AN24" s="237" t="s">
        <v>126</v>
      </c>
      <c r="AO24" s="227"/>
      <c r="AP24" s="227"/>
      <c r="AQ24" s="227"/>
      <c r="AR24" s="227"/>
      <c r="AS24" s="227"/>
      <c r="AT24" s="227"/>
      <c r="AU24" s="227"/>
      <c r="AV24" s="227"/>
      <c r="AW24" s="227"/>
      <c r="AX24" s="237" t="s">
        <v>104</v>
      </c>
      <c r="AY24" s="227"/>
      <c r="AZ24" s="227"/>
      <c r="BA24" s="227"/>
      <c r="BB24" s="227"/>
      <c r="BC24" s="227"/>
      <c r="BD24" s="227"/>
      <c r="BE24" s="227"/>
      <c r="BF24" s="227"/>
      <c r="BG24" s="237" t="s">
        <v>105</v>
      </c>
      <c r="BH24" s="237"/>
      <c r="BI24" s="237"/>
      <c r="BJ24" s="237"/>
      <c r="BK24" s="237"/>
      <c r="BL24" s="237" t="s">
        <v>127</v>
      </c>
      <c r="BM24" s="237"/>
      <c r="BN24" s="237"/>
      <c r="BO24" s="237"/>
      <c r="BP24" s="237"/>
    </row>
  </sheetData>
  <mergeCells count="40">
    <mergeCell ref="AE24:AM24"/>
    <mergeCell ref="AN24:AW24"/>
    <mergeCell ref="BG1:BK1"/>
    <mergeCell ref="BG2:BK2"/>
    <mergeCell ref="BL2:BO2"/>
    <mergeCell ref="BL24:BP24"/>
    <mergeCell ref="BG24:BK24"/>
    <mergeCell ref="BG3:BG4"/>
    <mergeCell ref="BL3:BP3"/>
    <mergeCell ref="BH3:BK3"/>
    <mergeCell ref="BL1:BP1"/>
    <mergeCell ref="AX24:BF24"/>
    <mergeCell ref="AX3:BF3"/>
    <mergeCell ref="AX2:BE2"/>
    <mergeCell ref="AN2:AW2"/>
    <mergeCell ref="AE1:AL1"/>
    <mergeCell ref="AE3:AM3"/>
    <mergeCell ref="AN3:AN4"/>
    <mergeCell ref="AO3:AW3"/>
    <mergeCell ref="A3:A4"/>
    <mergeCell ref="B3:B4"/>
    <mergeCell ref="C3:K3"/>
    <mergeCell ref="L3:T3"/>
    <mergeCell ref="U3:U4"/>
    <mergeCell ref="V3:AD3"/>
    <mergeCell ref="A24:K24"/>
    <mergeCell ref="L24:T24"/>
    <mergeCell ref="U24:AD24"/>
    <mergeCell ref="A2:K2"/>
    <mergeCell ref="L2:S2"/>
    <mergeCell ref="U2:AD2"/>
    <mergeCell ref="A21:I21"/>
    <mergeCell ref="A22:I22"/>
    <mergeCell ref="A23:I23"/>
    <mergeCell ref="AE2:AL2"/>
    <mergeCell ref="A1:K1"/>
    <mergeCell ref="U1:AD1"/>
    <mergeCell ref="AN1:AW1"/>
    <mergeCell ref="AX1:BF1"/>
    <mergeCell ref="L1:T1"/>
  </mergeCells>
  <phoneticPr fontId="2" type="noConversion"/>
  <printOptions horizontalCentered="1" verticalCentered="1"/>
  <pageMargins left="0.15748031496062992" right="0.15748031496062992" top="0.15748031496062992" bottom="0.19685039370078741" header="0.15748031496062992" footer="0.19685039370078741"/>
  <pageSetup paperSize="9" fitToWidth="0" orientation="portrait" r:id="rId1"/>
  <colBreaks count="7" manualBreakCount="7">
    <brk id="11" max="1048575" man="1"/>
    <brk id="20" max="1048575" man="1"/>
    <brk id="30" max="1048575" man="1"/>
    <brk id="39" max="1048575" man="1"/>
    <brk id="49" max="1048575" man="1"/>
    <brk id="58" max="1048575" man="1"/>
    <brk id="6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9672-6950-4F41-A0C2-DD054E7D94A3}">
  <sheetPr>
    <pageSetUpPr fitToPage="1"/>
  </sheetPr>
  <dimension ref="A1:AG31"/>
  <sheetViews>
    <sheetView view="pageBreakPreview" zoomScale="120" zoomScaleNormal="120" zoomScaleSheetLayoutView="120" workbookViewId="0">
      <selection activeCell="B15" sqref="B15"/>
    </sheetView>
  </sheetViews>
  <sheetFormatPr defaultColWidth="9" defaultRowHeight="16.2"/>
  <cols>
    <col min="1" max="1" width="21.77734375" style="207" customWidth="1"/>
    <col min="2" max="2" width="13.77734375" style="177" customWidth="1"/>
    <col min="3" max="3" width="12.5546875" style="177" customWidth="1"/>
    <col min="4" max="4" width="11.33203125" style="177" customWidth="1"/>
    <col min="5" max="5" width="10.77734375" style="177" customWidth="1"/>
    <col min="6" max="6" width="10.88671875" style="177" customWidth="1"/>
    <col min="7" max="7" width="12" style="177" customWidth="1"/>
    <col min="8" max="15" width="11.6640625" style="177" customWidth="1"/>
    <col min="16" max="16" width="21.77734375" style="207" customWidth="1"/>
    <col min="17" max="24" width="9.33203125" style="177" customWidth="1"/>
    <col min="25" max="26" width="8.44140625" style="177" customWidth="1"/>
    <col min="27" max="27" width="11.109375" style="177" customWidth="1"/>
    <col min="28" max="28" width="11" style="177" customWidth="1"/>
    <col min="29" max="29" width="11.88671875" style="177" customWidth="1"/>
    <col min="30" max="30" width="11.33203125" style="177" customWidth="1"/>
    <col min="31" max="31" width="10.21875" style="177" customWidth="1"/>
    <col min="32" max="32" width="10" style="177" customWidth="1"/>
    <col min="33" max="33" width="10.6640625" style="177" customWidth="1"/>
    <col min="34" max="16384" width="9" style="177"/>
  </cols>
  <sheetData>
    <row r="1" spans="1:33" ht="45.15" customHeight="1">
      <c r="A1" s="254" t="s">
        <v>88</v>
      </c>
      <c r="B1" s="254"/>
      <c r="C1" s="254"/>
      <c r="D1" s="254"/>
      <c r="E1" s="254"/>
      <c r="F1" s="254"/>
      <c r="G1" s="254"/>
      <c r="H1" s="175" t="s">
        <v>122</v>
      </c>
      <c r="I1" s="244" t="s">
        <v>121</v>
      </c>
      <c r="J1" s="244"/>
      <c r="K1" s="244"/>
      <c r="L1" s="244"/>
      <c r="M1" s="244"/>
      <c r="N1" s="244"/>
      <c r="O1" s="244"/>
      <c r="P1" s="254" t="s">
        <v>88</v>
      </c>
      <c r="Q1" s="254"/>
      <c r="R1" s="254"/>
      <c r="S1" s="254"/>
      <c r="T1" s="254"/>
      <c r="U1" s="254"/>
      <c r="V1" s="254"/>
      <c r="W1" s="254"/>
      <c r="X1" s="254"/>
      <c r="Y1" s="244" t="s">
        <v>63</v>
      </c>
      <c r="Z1" s="244"/>
      <c r="AA1" s="244"/>
      <c r="AB1" s="244"/>
      <c r="AC1" s="176"/>
      <c r="AD1" s="176"/>
      <c r="AE1" s="176"/>
      <c r="AF1" s="176"/>
      <c r="AG1" s="176"/>
    </row>
    <row r="2" spans="1:33" s="180" customFormat="1" ht="15" customHeight="1" thickBot="1">
      <c r="A2" s="245" t="s">
        <v>5</v>
      </c>
      <c r="B2" s="245"/>
      <c r="C2" s="245"/>
      <c r="D2" s="245"/>
      <c r="E2" s="245"/>
      <c r="F2" s="245"/>
      <c r="G2" s="245"/>
      <c r="H2" s="178" t="s">
        <v>151</v>
      </c>
      <c r="I2" s="246"/>
      <c r="J2" s="246"/>
      <c r="K2" s="246"/>
      <c r="L2" s="246"/>
      <c r="M2" s="246"/>
      <c r="N2" s="246"/>
      <c r="O2" s="179" t="s">
        <v>6</v>
      </c>
      <c r="P2" s="245" t="s">
        <v>5</v>
      </c>
      <c r="Q2" s="245"/>
      <c r="R2" s="245"/>
      <c r="S2" s="245"/>
      <c r="T2" s="245"/>
      <c r="U2" s="245"/>
      <c r="V2" s="245"/>
      <c r="W2" s="245"/>
      <c r="X2" s="245"/>
      <c r="Y2" s="246" t="s">
        <v>154</v>
      </c>
      <c r="Z2" s="246"/>
      <c r="AA2" s="246"/>
      <c r="AB2" s="246"/>
      <c r="AC2" s="246"/>
      <c r="AD2" s="246"/>
      <c r="AE2" s="246"/>
      <c r="AF2" s="246"/>
      <c r="AG2" s="179" t="s">
        <v>6</v>
      </c>
    </row>
    <row r="3" spans="1:33" ht="19.649999999999999" customHeight="1">
      <c r="A3" s="250" t="s">
        <v>62</v>
      </c>
      <c r="B3" s="269" t="s">
        <v>101</v>
      </c>
      <c r="C3" s="247" t="s">
        <v>64</v>
      </c>
      <c r="D3" s="248"/>
      <c r="E3" s="248"/>
      <c r="F3" s="248"/>
      <c r="G3" s="248"/>
      <c r="H3" s="181"/>
      <c r="I3" s="249" t="s">
        <v>391</v>
      </c>
      <c r="J3" s="249"/>
      <c r="K3" s="249"/>
      <c r="L3" s="249"/>
      <c r="M3" s="249"/>
      <c r="N3" s="249"/>
      <c r="O3" s="249"/>
      <c r="P3" s="250" t="s">
        <v>62</v>
      </c>
      <c r="Q3" s="252" t="s">
        <v>65</v>
      </c>
      <c r="R3" s="253"/>
      <c r="S3" s="253"/>
      <c r="T3" s="253"/>
      <c r="U3" s="253"/>
      <c r="V3" s="253"/>
      <c r="W3" s="253"/>
      <c r="X3" s="253"/>
      <c r="Y3" s="263" t="s">
        <v>49</v>
      </c>
      <c r="Z3" s="264"/>
      <c r="AA3" s="265" t="s">
        <v>36</v>
      </c>
      <c r="AB3" s="265" t="s">
        <v>37</v>
      </c>
      <c r="AC3" s="267" t="s">
        <v>38</v>
      </c>
      <c r="AD3" s="267" t="s">
        <v>96</v>
      </c>
      <c r="AE3" s="267" t="s">
        <v>89</v>
      </c>
      <c r="AF3" s="255" t="s">
        <v>90</v>
      </c>
      <c r="AG3" s="257" t="s">
        <v>91</v>
      </c>
    </row>
    <row r="4" spans="1:33" ht="59.4" customHeight="1" thickBot="1">
      <c r="A4" s="251"/>
      <c r="B4" s="270"/>
      <c r="C4" s="182" t="s">
        <v>1</v>
      </c>
      <c r="D4" s="183" t="s">
        <v>23</v>
      </c>
      <c r="E4" s="183" t="s">
        <v>93</v>
      </c>
      <c r="F4" s="183" t="s">
        <v>25</v>
      </c>
      <c r="G4" s="183" t="s">
        <v>26</v>
      </c>
      <c r="H4" s="183" t="s">
        <v>100</v>
      </c>
      <c r="I4" s="183" t="s">
        <v>7</v>
      </c>
      <c r="J4" s="183" t="s">
        <v>28</v>
      </c>
      <c r="K4" s="183" t="s">
        <v>8</v>
      </c>
      <c r="L4" s="184" t="s">
        <v>9</v>
      </c>
      <c r="M4" s="185" t="s">
        <v>10</v>
      </c>
      <c r="N4" s="185" t="s">
        <v>11</v>
      </c>
      <c r="O4" s="185" t="s">
        <v>12</v>
      </c>
      <c r="P4" s="251"/>
      <c r="Q4" s="186" t="s">
        <v>13</v>
      </c>
      <c r="R4" s="187" t="s">
        <v>14</v>
      </c>
      <c r="S4" s="187" t="s">
        <v>27</v>
      </c>
      <c r="T4" s="187" t="s">
        <v>15</v>
      </c>
      <c r="U4" s="187" t="s">
        <v>16</v>
      </c>
      <c r="V4" s="187" t="s">
        <v>17</v>
      </c>
      <c r="W4" s="187" t="s">
        <v>18</v>
      </c>
      <c r="X4" s="188" t="s">
        <v>24</v>
      </c>
      <c r="Y4" s="186" t="s">
        <v>19</v>
      </c>
      <c r="Z4" s="186" t="s">
        <v>20</v>
      </c>
      <c r="AA4" s="266"/>
      <c r="AB4" s="266"/>
      <c r="AC4" s="268"/>
      <c r="AD4" s="268"/>
      <c r="AE4" s="268"/>
      <c r="AF4" s="256"/>
      <c r="AG4" s="258"/>
    </row>
    <row r="5" spans="1:33" ht="33" customHeight="1">
      <c r="A5" s="189" t="s">
        <v>170</v>
      </c>
      <c r="B5" s="190">
        <v>32917</v>
      </c>
      <c r="C5" s="190">
        <v>24313</v>
      </c>
      <c r="D5" s="190">
        <v>2867</v>
      </c>
      <c r="E5" s="191">
        <v>0</v>
      </c>
      <c r="F5" s="190">
        <v>4537</v>
      </c>
      <c r="G5" s="190">
        <v>3969</v>
      </c>
      <c r="H5" s="191">
        <v>0</v>
      </c>
      <c r="I5" s="190">
        <v>779</v>
      </c>
      <c r="J5" s="190">
        <v>3931</v>
      </c>
      <c r="K5" s="190">
        <v>598</v>
      </c>
      <c r="L5" s="190">
        <v>749</v>
      </c>
      <c r="M5" s="190">
        <v>1928</v>
      </c>
      <c r="N5" s="190">
        <v>440</v>
      </c>
      <c r="O5" s="190">
        <v>1089</v>
      </c>
      <c r="P5" s="192" t="s">
        <v>170</v>
      </c>
      <c r="Q5" s="190">
        <v>600</v>
      </c>
      <c r="R5" s="190">
        <v>1110</v>
      </c>
      <c r="S5" s="190">
        <v>129</v>
      </c>
      <c r="T5" s="190">
        <v>638</v>
      </c>
      <c r="U5" s="190">
        <v>43</v>
      </c>
      <c r="V5" s="190">
        <v>356</v>
      </c>
      <c r="W5" s="190">
        <v>229</v>
      </c>
      <c r="X5" s="190">
        <v>218</v>
      </c>
      <c r="Y5" s="190">
        <v>86</v>
      </c>
      <c r="Z5" s="190">
        <v>17</v>
      </c>
      <c r="AA5" s="190">
        <v>1074</v>
      </c>
      <c r="AB5" s="191">
        <v>0</v>
      </c>
      <c r="AC5" s="190">
        <v>7106</v>
      </c>
      <c r="AD5" s="190">
        <v>126</v>
      </c>
      <c r="AE5" s="190">
        <v>45</v>
      </c>
      <c r="AF5" s="190">
        <v>136</v>
      </c>
      <c r="AG5" s="190">
        <v>117</v>
      </c>
    </row>
    <row r="6" spans="1:33" s="194" customFormat="1" ht="30" customHeight="1">
      <c r="A6" s="193" t="s">
        <v>165</v>
      </c>
      <c r="B6" s="190">
        <v>31867</v>
      </c>
      <c r="C6" s="190">
        <v>23554</v>
      </c>
      <c r="D6" s="190">
        <v>2747</v>
      </c>
      <c r="E6" s="191">
        <v>0</v>
      </c>
      <c r="F6" s="190">
        <v>4419</v>
      </c>
      <c r="G6" s="190">
        <v>3869</v>
      </c>
      <c r="H6" s="191">
        <v>0</v>
      </c>
      <c r="I6" s="190">
        <v>766</v>
      </c>
      <c r="J6" s="190">
        <v>3797</v>
      </c>
      <c r="K6" s="190">
        <v>575</v>
      </c>
      <c r="L6" s="190">
        <v>716</v>
      </c>
      <c r="M6" s="190">
        <v>1872</v>
      </c>
      <c r="N6" s="190">
        <v>429</v>
      </c>
      <c r="O6" s="190">
        <v>1055</v>
      </c>
      <c r="P6" s="193" t="s">
        <v>165</v>
      </c>
      <c r="Q6" s="190">
        <v>587</v>
      </c>
      <c r="R6" s="190">
        <v>1069</v>
      </c>
      <c r="S6" s="190">
        <v>113</v>
      </c>
      <c r="T6" s="190">
        <v>633</v>
      </c>
      <c r="U6" s="190">
        <v>43</v>
      </c>
      <c r="V6" s="190">
        <v>344</v>
      </c>
      <c r="W6" s="190">
        <v>218</v>
      </c>
      <c r="X6" s="190">
        <v>204</v>
      </c>
      <c r="Y6" s="190">
        <v>81</v>
      </c>
      <c r="Z6" s="190">
        <v>17</v>
      </c>
      <c r="AA6" s="190">
        <v>1003</v>
      </c>
      <c r="AB6" s="191">
        <v>0</v>
      </c>
      <c r="AC6" s="190">
        <v>6893</v>
      </c>
      <c r="AD6" s="190">
        <v>122</v>
      </c>
      <c r="AE6" s="190">
        <v>44</v>
      </c>
      <c r="AF6" s="190">
        <v>135</v>
      </c>
      <c r="AG6" s="190">
        <v>116</v>
      </c>
    </row>
    <row r="7" spans="1:33" s="194" customFormat="1" ht="30" customHeight="1">
      <c r="A7" s="193" t="s">
        <v>166</v>
      </c>
      <c r="B7" s="190">
        <v>1050</v>
      </c>
      <c r="C7" s="190">
        <v>759</v>
      </c>
      <c r="D7" s="190">
        <v>120</v>
      </c>
      <c r="E7" s="191">
        <v>0</v>
      </c>
      <c r="F7" s="190">
        <v>118</v>
      </c>
      <c r="G7" s="190">
        <v>100</v>
      </c>
      <c r="H7" s="191">
        <v>0</v>
      </c>
      <c r="I7" s="190">
        <v>13</v>
      </c>
      <c r="J7" s="190">
        <v>134</v>
      </c>
      <c r="K7" s="190">
        <v>23</v>
      </c>
      <c r="L7" s="190">
        <v>33</v>
      </c>
      <c r="M7" s="190">
        <v>56</v>
      </c>
      <c r="N7" s="190">
        <v>11</v>
      </c>
      <c r="O7" s="190">
        <v>34</v>
      </c>
      <c r="P7" s="193" t="s">
        <v>166</v>
      </c>
      <c r="Q7" s="190">
        <v>13</v>
      </c>
      <c r="R7" s="190">
        <v>41</v>
      </c>
      <c r="S7" s="190">
        <v>16</v>
      </c>
      <c r="T7" s="190">
        <v>5</v>
      </c>
      <c r="U7" s="190">
        <v>0</v>
      </c>
      <c r="V7" s="190">
        <v>12</v>
      </c>
      <c r="W7" s="190">
        <v>11</v>
      </c>
      <c r="X7" s="190">
        <v>14</v>
      </c>
      <c r="Y7" s="190">
        <v>5</v>
      </c>
      <c r="Z7" s="190">
        <v>0</v>
      </c>
      <c r="AA7" s="190">
        <v>71</v>
      </c>
      <c r="AB7" s="191">
        <v>0</v>
      </c>
      <c r="AC7" s="190">
        <v>213</v>
      </c>
      <c r="AD7" s="190">
        <v>4</v>
      </c>
      <c r="AE7" s="190">
        <v>1</v>
      </c>
      <c r="AF7" s="190">
        <v>1</v>
      </c>
      <c r="AG7" s="190">
        <v>1</v>
      </c>
    </row>
    <row r="8" spans="1:33" ht="27.9" customHeight="1">
      <c r="A8" s="195" t="s">
        <v>164</v>
      </c>
      <c r="B8" s="196"/>
      <c r="C8" s="196"/>
      <c r="D8" s="196"/>
      <c r="E8" s="197"/>
      <c r="F8" s="196"/>
      <c r="G8" s="196"/>
      <c r="H8" s="197"/>
      <c r="I8" s="196"/>
      <c r="J8" s="196"/>
      <c r="K8" s="196"/>
      <c r="L8" s="196"/>
      <c r="M8" s="196"/>
      <c r="N8" s="196"/>
      <c r="O8" s="196"/>
      <c r="P8" s="195" t="s">
        <v>164</v>
      </c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7"/>
      <c r="AC8" s="196"/>
      <c r="AD8" s="196"/>
      <c r="AE8" s="196"/>
      <c r="AF8" s="196"/>
      <c r="AG8" s="196"/>
    </row>
    <row r="9" spans="1:33" ht="23.25" customHeight="1">
      <c r="A9" s="193" t="s">
        <v>360</v>
      </c>
      <c r="B9" s="198">
        <v>96.810158884466986</v>
      </c>
      <c r="C9" s="198">
        <v>96.878213301525932</v>
      </c>
      <c r="D9" s="198">
        <v>95.814440181374266</v>
      </c>
      <c r="E9" s="191">
        <v>0</v>
      </c>
      <c r="F9" s="198">
        <v>97.399162442142384</v>
      </c>
      <c r="G9" s="198">
        <v>97.480473670949863</v>
      </c>
      <c r="H9" s="191">
        <v>0</v>
      </c>
      <c r="I9" s="198">
        <v>98.331193838254165</v>
      </c>
      <c r="J9" s="198">
        <v>96.591198168404986</v>
      </c>
      <c r="K9" s="198">
        <v>96.15384615384616</v>
      </c>
      <c r="L9" s="198">
        <v>95.594125500667559</v>
      </c>
      <c r="M9" s="198">
        <v>97.095435684647299</v>
      </c>
      <c r="N9" s="198">
        <v>97.5</v>
      </c>
      <c r="O9" s="198">
        <v>96.877869605142337</v>
      </c>
      <c r="P9" s="193" t="s">
        <v>360</v>
      </c>
      <c r="Q9" s="198">
        <v>97.833333333333343</v>
      </c>
      <c r="R9" s="198">
        <v>96.306306306306311</v>
      </c>
      <c r="S9" s="198">
        <v>87.596899224806208</v>
      </c>
      <c r="T9" s="198">
        <v>99.21630094043887</v>
      </c>
      <c r="U9" s="198">
        <v>100</v>
      </c>
      <c r="V9" s="198">
        <v>96.629213483146074</v>
      </c>
      <c r="W9" s="198">
        <v>95.196506550218345</v>
      </c>
      <c r="X9" s="198">
        <v>93.577981651376149</v>
      </c>
      <c r="Y9" s="198">
        <v>94.186046511627907</v>
      </c>
      <c r="Z9" s="198">
        <v>100</v>
      </c>
      <c r="AA9" s="198">
        <v>93.389199255121042</v>
      </c>
      <c r="AB9" s="191">
        <v>0</v>
      </c>
      <c r="AC9" s="198">
        <v>97.002533070644532</v>
      </c>
      <c r="AD9" s="198">
        <v>96.825396825396822</v>
      </c>
      <c r="AE9" s="198">
        <v>97.777777777777771</v>
      </c>
      <c r="AF9" s="198">
        <v>99.264705882352942</v>
      </c>
      <c r="AG9" s="198">
        <v>99.145299145299148</v>
      </c>
    </row>
    <row r="10" spans="1:33" ht="23.25" customHeight="1">
      <c r="A10" s="193" t="s">
        <v>361</v>
      </c>
      <c r="B10" s="198">
        <v>3.1898411155330071</v>
      </c>
      <c r="C10" s="198">
        <v>3.1217866984740676</v>
      </c>
      <c r="D10" s="198">
        <v>4.185559818625741</v>
      </c>
      <c r="E10" s="191">
        <v>0</v>
      </c>
      <c r="F10" s="198">
        <v>2.6008375578576151</v>
      </c>
      <c r="G10" s="198">
        <v>2.5195263290501386</v>
      </c>
      <c r="H10" s="191">
        <v>0</v>
      </c>
      <c r="I10" s="198">
        <v>1.6688061617458279</v>
      </c>
      <c r="J10" s="198">
        <v>3.4088018315950137</v>
      </c>
      <c r="K10" s="198">
        <v>3.8461538461538463</v>
      </c>
      <c r="L10" s="198">
        <v>4.4058744993324437</v>
      </c>
      <c r="M10" s="198">
        <v>2.904564315352697</v>
      </c>
      <c r="N10" s="198">
        <v>2.5</v>
      </c>
      <c r="O10" s="198">
        <v>3.1221303948576673</v>
      </c>
      <c r="P10" s="193" t="s">
        <v>361</v>
      </c>
      <c r="Q10" s="198">
        <v>2.166666666666667</v>
      </c>
      <c r="R10" s="198">
        <v>3.6936936936936933</v>
      </c>
      <c r="S10" s="198">
        <v>12.403100775193799</v>
      </c>
      <c r="T10" s="198">
        <v>0.7836990595611284</v>
      </c>
      <c r="U10" s="198">
        <v>0</v>
      </c>
      <c r="V10" s="198">
        <v>3.3707865168539324</v>
      </c>
      <c r="W10" s="198">
        <v>4.8034934497816595</v>
      </c>
      <c r="X10" s="198">
        <v>6.4220183486238538</v>
      </c>
      <c r="Y10" s="198">
        <v>5.8139534883720927</v>
      </c>
      <c r="Z10" s="198">
        <v>0</v>
      </c>
      <c r="AA10" s="198">
        <v>6.610800744878957</v>
      </c>
      <c r="AB10" s="191">
        <v>0</v>
      </c>
      <c r="AC10" s="198">
        <v>2.9974669293554741</v>
      </c>
      <c r="AD10" s="198">
        <v>3.1746031746031744</v>
      </c>
      <c r="AE10" s="198">
        <v>2.2222222222222223</v>
      </c>
      <c r="AF10" s="198">
        <v>0.73529411764705876</v>
      </c>
      <c r="AG10" s="198">
        <v>0.85470085470085477</v>
      </c>
    </row>
    <row r="11" spans="1:33" ht="30" customHeight="1">
      <c r="A11" s="199" t="s">
        <v>2</v>
      </c>
      <c r="B11" s="196"/>
      <c r="C11" s="196"/>
      <c r="D11" s="196"/>
      <c r="E11" s="197"/>
      <c r="F11" s="196"/>
      <c r="G11" s="196"/>
      <c r="H11" s="197"/>
      <c r="I11" s="196"/>
      <c r="J11" s="196"/>
      <c r="K11" s="196"/>
      <c r="L11" s="196"/>
      <c r="M11" s="196"/>
      <c r="N11" s="196"/>
      <c r="O11" s="196"/>
      <c r="P11" s="199" t="s">
        <v>2</v>
      </c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7"/>
      <c r="AC11" s="196"/>
      <c r="AD11" s="196"/>
      <c r="AE11" s="196"/>
      <c r="AF11" s="196"/>
      <c r="AG11" s="196"/>
    </row>
    <row r="12" spans="1:33" s="194" customFormat="1" ht="21" customHeight="1">
      <c r="A12" s="200" t="s">
        <v>165</v>
      </c>
      <c r="B12" s="190">
        <v>21892</v>
      </c>
      <c r="C12" s="190">
        <v>16227</v>
      </c>
      <c r="D12" s="190">
        <v>1173</v>
      </c>
      <c r="E12" s="191">
        <v>0</v>
      </c>
      <c r="F12" s="190">
        <v>3246</v>
      </c>
      <c r="G12" s="190">
        <v>3044</v>
      </c>
      <c r="H12" s="191">
        <v>0</v>
      </c>
      <c r="I12" s="190">
        <v>545</v>
      </c>
      <c r="J12" s="190">
        <v>2935</v>
      </c>
      <c r="K12" s="190">
        <v>365</v>
      </c>
      <c r="L12" s="190">
        <v>500</v>
      </c>
      <c r="M12" s="190">
        <v>1354</v>
      </c>
      <c r="N12" s="190">
        <v>280</v>
      </c>
      <c r="O12" s="190">
        <v>671</v>
      </c>
      <c r="P12" s="200" t="s">
        <v>165</v>
      </c>
      <c r="Q12" s="190">
        <v>448</v>
      </c>
      <c r="R12" s="190">
        <v>809</v>
      </c>
      <c r="S12" s="190">
        <v>46</v>
      </c>
      <c r="T12" s="190">
        <v>483</v>
      </c>
      <c r="U12" s="190">
        <v>18</v>
      </c>
      <c r="V12" s="190">
        <v>152</v>
      </c>
      <c r="W12" s="190">
        <v>72</v>
      </c>
      <c r="X12" s="190">
        <v>69</v>
      </c>
      <c r="Y12" s="190">
        <v>9</v>
      </c>
      <c r="Z12" s="190">
        <v>8</v>
      </c>
      <c r="AA12" s="190">
        <v>164</v>
      </c>
      <c r="AB12" s="191">
        <v>0</v>
      </c>
      <c r="AC12" s="190">
        <v>5093</v>
      </c>
      <c r="AD12" s="190">
        <v>117</v>
      </c>
      <c r="AE12" s="190">
        <v>40</v>
      </c>
      <c r="AF12" s="190">
        <v>135</v>
      </c>
      <c r="AG12" s="190">
        <v>116</v>
      </c>
    </row>
    <row r="13" spans="1:33" s="194" customFormat="1" ht="21" customHeight="1">
      <c r="A13" s="200" t="s">
        <v>166</v>
      </c>
      <c r="B13" s="190">
        <v>354</v>
      </c>
      <c r="C13" s="190">
        <v>254</v>
      </c>
      <c r="D13" s="190">
        <v>18</v>
      </c>
      <c r="E13" s="191">
        <v>0</v>
      </c>
      <c r="F13" s="190">
        <v>36</v>
      </c>
      <c r="G13" s="190">
        <v>50</v>
      </c>
      <c r="H13" s="191">
        <v>0</v>
      </c>
      <c r="I13" s="190">
        <v>2</v>
      </c>
      <c r="J13" s="190">
        <v>61</v>
      </c>
      <c r="K13" s="190">
        <v>5</v>
      </c>
      <c r="L13" s="190">
        <v>13</v>
      </c>
      <c r="M13" s="190">
        <v>22</v>
      </c>
      <c r="N13" s="190">
        <v>3</v>
      </c>
      <c r="O13" s="190">
        <v>10</v>
      </c>
      <c r="P13" s="200" t="s">
        <v>166</v>
      </c>
      <c r="Q13" s="190">
        <v>3</v>
      </c>
      <c r="R13" s="190">
        <v>16</v>
      </c>
      <c r="S13" s="190">
        <v>9</v>
      </c>
      <c r="T13" s="190">
        <v>0</v>
      </c>
      <c r="U13" s="190">
        <v>0</v>
      </c>
      <c r="V13" s="190">
        <v>4</v>
      </c>
      <c r="W13" s="190">
        <v>1</v>
      </c>
      <c r="X13" s="190">
        <v>1</v>
      </c>
      <c r="Y13" s="190">
        <v>0</v>
      </c>
      <c r="Z13" s="190">
        <v>0</v>
      </c>
      <c r="AA13" s="190">
        <v>2</v>
      </c>
      <c r="AB13" s="191">
        <v>0</v>
      </c>
      <c r="AC13" s="190">
        <v>91</v>
      </c>
      <c r="AD13" s="190">
        <v>4</v>
      </c>
      <c r="AE13" s="190">
        <v>1</v>
      </c>
      <c r="AF13" s="190">
        <v>1</v>
      </c>
      <c r="AG13" s="190">
        <v>1</v>
      </c>
    </row>
    <row r="14" spans="1:33" ht="30" customHeight="1">
      <c r="A14" s="199" t="s">
        <v>3</v>
      </c>
      <c r="B14" s="196"/>
      <c r="C14" s="196"/>
      <c r="D14" s="196"/>
      <c r="E14" s="197"/>
      <c r="F14" s="196"/>
      <c r="G14" s="196"/>
      <c r="H14" s="197"/>
      <c r="I14" s="196"/>
      <c r="J14" s="196"/>
      <c r="K14" s="196"/>
      <c r="L14" s="196"/>
      <c r="M14" s="196"/>
      <c r="N14" s="196"/>
      <c r="O14" s="196"/>
      <c r="P14" s="199" t="s">
        <v>3</v>
      </c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7"/>
      <c r="AC14" s="196"/>
      <c r="AD14" s="196"/>
      <c r="AE14" s="196"/>
      <c r="AF14" s="196"/>
      <c r="AG14" s="196"/>
    </row>
    <row r="15" spans="1:33" s="194" customFormat="1" ht="21" customHeight="1">
      <c r="A15" s="200" t="s">
        <v>165</v>
      </c>
      <c r="B15" s="190">
        <v>8159</v>
      </c>
      <c r="C15" s="190">
        <v>6078</v>
      </c>
      <c r="D15" s="190">
        <v>1026</v>
      </c>
      <c r="E15" s="191">
        <v>0</v>
      </c>
      <c r="F15" s="190">
        <v>911</v>
      </c>
      <c r="G15" s="190">
        <v>723</v>
      </c>
      <c r="H15" s="191">
        <v>0</v>
      </c>
      <c r="I15" s="190">
        <v>213</v>
      </c>
      <c r="J15" s="190">
        <v>792</v>
      </c>
      <c r="K15" s="190">
        <v>177</v>
      </c>
      <c r="L15" s="190">
        <v>204</v>
      </c>
      <c r="M15" s="190">
        <v>506</v>
      </c>
      <c r="N15" s="190">
        <v>143</v>
      </c>
      <c r="O15" s="190">
        <v>376</v>
      </c>
      <c r="P15" s="200" t="s">
        <v>165</v>
      </c>
      <c r="Q15" s="190">
        <v>137</v>
      </c>
      <c r="R15" s="190">
        <v>253</v>
      </c>
      <c r="S15" s="190">
        <v>67</v>
      </c>
      <c r="T15" s="190">
        <v>142</v>
      </c>
      <c r="U15" s="190">
        <v>25</v>
      </c>
      <c r="V15" s="190">
        <v>83</v>
      </c>
      <c r="W15" s="190">
        <v>88</v>
      </c>
      <c r="X15" s="190">
        <v>131</v>
      </c>
      <c r="Y15" s="190">
        <v>72</v>
      </c>
      <c r="Z15" s="190">
        <v>9</v>
      </c>
      <c r="AA15" s="190">
        <v>529</v>
      </c>
      <c r="AB15" s="191">
        <v>0</v>
      </c>
      <c r="AC15" s="190">
        <v>1547</v>
      </c>
      <c r="AD15" s="190">
        <v>5</v>
      </c>
      <c r="AE15" s="190">
        <v>0</v>
      </c>
      <c r="AF15" s="190">
        <v>0</v>
      </c>
      <c r="AG15" s="190">
        <v>0</v>
      </c>
    </row>
    <row r="16" spans="1:33" s="194" customFormat="1" ht="21" customHeight="1">
      <c r="A16" s="200" t="s">
        <v>166</v>
      </c>
      <c r="B16" s="190">
        <v>617</v>
      </c>
      <c r="C16" s="190">
        <v>449</v>
      </c>
      <c r="D16" s="190">
        <v>84</v>
      </c>
      <c r="E16" s="191">
        <v>0</v>
      </c>
      <c r="F16" s="190">
        <v>68</v>
      </c>
      <c r="G16" s="190">
        <v>47</v>
      </c>
      <c r="H16" s="191">
        <v>0</v>
      </c>
      <c r="I16" s="190">
        <v>11</v>
      </c>
      <c r="J16" s="190">
        <v>60</v>
      </c>
      <c r="K16" s="190">
        <v>17</v>
      </c>
      <c r="L16" s="190">
        <v>20</v>
      </c>
      <c r="M16" s="190">
        <v>34</v>
      </c>
      <c r="N16" s="190">
        <v>7</v>
      </c>
      <c r="O16" s="190">
        <v>24</v>
      </c>
      <c r="P16" s="200" t="s">
        <v>166</v>
      </c>
      <c r="Q16" s="190">
        <v>10</v>
      </c>
      <c r="R16" s="190">
        <v>24</v>
      </c>
      <c r="S16" s="190">
        <v>7</v>
      </c>
      <c r="T16" s="190">
        <v>5</v>
      </c>
      <c r="U16" s="190">
        <v>0</v>
      </c>
      <c r="V16" s="190">
        <v>6</v>
      </c>
      <c r="W16" s="190">
        <v>8</v>
      </c>
      <c r="X16" s="190">
        <v>12</v>
      </c>
      <c r="Y16" s="190">
        <v>5</v>
      </c>
      <c r="Z16" s="190">
        <v>0</v>
      </c>
      <c r="AA16" s="190">
        <v>57</v>
      </c>
      <c r="AB16" s="191">
        <v>0</v>
      </c>
      <c r="AC16" s="190">
        <v>111</v>
      </c>
      <c r="AD16" s="190">
        <v>0</v>
      </c>
      <c r="AE16" s="190">
        <v>0</v>
      </c>
      <c r="AF16" s="190">
        <v>0</v>
      </c>
      <c r="AG16" s="190">
        <v>0</v>
      </c>
    </row>
    <row r="17" spans="1:33" ht="30" customHeight="1">
      <c r="A17" s="199" t="s">
        <v>4</v>
      </c>
      <c r="B17" s="196"/>
      <c r="C17" s="196"/>
      <c r="D17" s="196"/>
      <c r="E17" s="197"/>
      <c r="F17" s="196"/>
      <c r="G17" s="196"/>
      <c r="H17" s="197"/>
      <c r="I17" s="196"/>
      <c r="J17" s="196"/>
      <c r="K17" s="196"/>
      <c r="L17" s="196"/>
      <c r="M17" s="196"/>
      <c r="N17" s="196"/>
      <c r="O17" s="196"/>
      <c r="P17" s="199" t="s">
        <v>4</v>
      </c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7"/>
      <c r="AC17" s="196"/>
      <c r="AD17" s="196"/>
      <c r="AE17" s="196"/>
      <c r="AF17" s="196"/>
      <c r="AG17" s="196"/>
    </row>
    <row r="18" spans="1:33" s="194" customFormat="1" ht="21" customHeight="1">
      <c r="A18" s="200" t="s">
        <v>165</v>
      </c>
      <c r="B18" s="190">
        <v>0</v>
      </c>
      <c r="C18" s="190">
        <v>0</v>
      </c>
      <c r="D18" s="190">
        <v>0</v>
      </c>
      <c r="E18" s="191">
        <v>0</v>
      </c>
      <c r="F18" s="190">
        <v>0</v>
      </c>
      <c r="G18" s="190">
        <v>0</v>
      </c>
      <c r="H18" s="191">
        <v>0</v>
      </c>
      <c r="I18" s="190">
        <v>0</v>
      </c>
      <c r="J18" s="190">
        <v>0</v>
      </c>
      <c r="K18" s="190">
        <v>0</v>
      </c>
      <c r="L18" s="190">
        <v>0</v>
      </c>
      <c r="M18" s="190">
        <v>0</v>
      </c>
      <c r="N18" s="190">
        <v>0</v>
      </c>
      <c r="O18" s="190">
        <v>0</v>
      </c>
      <c r="P18" s="200" t="s">
        <v>165</v>
      </c>
      <c r="Q18" s="190">
        <v>0</v>
      </c>
      <c r="R18" s="190">
        <v>0</v>
      </c>
      <c r="S18" s="190">
        <v>0</v>
      </c>
      <c r="T18" s="190">
        <v>0</v>
      </c>
      <c r="U18" s="190">
        <v>0</v>
      </c>
      <c r="V18" s="190">
        <v>0</v>
      </c>
      <c r="W18" s="190">
        <v>0</v>
      </c>
      <c r="X18" s="190">
        <v>0</v>
      </c>
      <c r="Y18" s="190">
        <v>0</v>
      </c>
      <c r="Z18" s="190">
        <v>0</v>
      </c>
      <c r="AA18" s="190">
        <v>0</v>
      </c>
      <c r="AB18" s="191">
        <v>0</v>
      </c>
      <c r="AC18" s="190">
        <v>0</v>
      </c>
      <c r="AD18" s="190">
        <v>0</v>
      </c>
      <c r="AE18" s="190">
        <v>0</v>
      </c>
      <c r="AF18" s="190">
        <v>0</v>
      </c>
      <c r="AG18" s="190">
        <v>0</v>
      </c>
    </row>
    <row r="19" spans="1:33" s="194" customFormat="1" ht="21" customHeight="1">
      <c r="A19" s="200" t="s">
        <v>166</v>
      </c>
      <c r="B19" s="190">
        <v>0</v>
      </c>
      <c r="C19" s="190">
        <v>0</v>
      </c>
      <c r="D19" s="190">
        <v>0</v>
      </c>
      <c r="E19" s="191">
        <v>0</v>
      </c>
      <c r="F19" s="190">
        <v>0</v>
      </c>
      <c r="G19" s="190">
        <v>0</v>
      </c>
      <c r="H19" s="191">
        <v>0</v>
      </c>
      <c r="I19" s="190">
        <v>0</v>
      </c>
      <c r="J19" s="190">
        <v>0</v>
      </c>
      <c r="K19" s="190">
        <v>0</v>
      </c>
      <c r="L19" s="190">
        <v>0</v>
      </c>
      <c r="M19" s="190">
        <v>0</v>
      </c>
      <c r="N19" s="190">
        <v>0</v>
      </c>
      <c r="O19" s="190">
        <v>0</v>
      </c>
      <c r="P19" s="200" t="s">
        <v>166</v>
      </c>
      <c r="Q19" s="190">
        <v>0</v>
      </c>
      <c r="R19" s="190">
        <v>0</v>
      </c>
      <c r="S19" s="190">
        <v>0</v>
      </c>
      <c r="T19" s="190">
        <v>0</v>
      </c>
      <c r="U19" s="190">
        <v>0</v>
      </c>
      <c r="V19" s="190">
        <v>0</v>
      </c>
      <c r="W19" s="190">
        <v>0</v>
      </c>
      <c r="X19" s="190">
        <v>0</v>
      </c>
      <c r="Y19" s="190">
        <v>0</v>
      </c>
      <c r="Z19" s="190">
        <v>0</v>
      </c>
      <c r="AA19" s="190">
        <v>0</v>
      </c>
      <c r="AB19" s="191">
        <v>0</v>
      </c>
      <c r="AC19" s="190">
        <v>0</v>
      </c>
      <c r="AD19" s="190">
        <v>0</v>
      </c>
      <c r="AE19" s="190">
        <v>0</v>
      </c>
      <c r="AF19" s="190">
        <v>0</v>
      </c>
      <c r="AG19" s="190">
        <v>0</v>
      </c>
    </row>
    <row r="20" spans="1:33" ht="30" customHeight="1">
      <c r="A20" s="199" t="s">
        <v>292</v>
      </c>
      <c r="B20" s="196"/>
      <c r="C20" s="196"/>
      <c r="D20" s="196"/>
      <c r="E20" s="197"/>
      <c r="F20" s="196"/>
      <c r="G20" s="196"/>
      <c r="H20" s="197"/>
      <c r="I20" s="196"/>
      <c r="J20" s="196"/>
      <c r="K20" s="196"/>
      <c r="L20" s="196"/>
      <c r="M20" s="196"/>
      <c r="N20" s="196"/>
      <c r="O20" s="196"/>
      <c r="P20" s="199" t="s">
        <v>292</v>
      </c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7"/>
      <c r="AC20" s="196"/>
      <c r="AD20" s="196"/>
      <c r="AE20" s="196"/>
      <c r="AF20" s="196"/>
      <c r="AG20" s="196"/>
    </row>
    <row r="21" spans="1:33" s="194" customFormat="1" ht="21" customHeight="1">
      <c r="A21" s="200" t="s">
        <v>165</v>
      </c>
      <c r="B21" s="190">
        <v>581</v>
      </c>
      <c r="C21" s="190">
        <v>436</v>
      </c>
      <c r="D21" s="190">
        <v>77</v>
      </c>
      <c r="E21" s="191">
        <v>0</v>
      </c>
      <c r="F21" s="190">
        <v>160</v>
      </c>
      <c r="G21" s="190">
        <v>75</v>
      </c>
      <c r="H21" s="191">
        <v>0</v>
      </c>
      <c r="I21" s="190">
        <v>0</v>
      </c>
      <c r="J21" s="190">
        <v>61</v>
      </c>
      <c r="K21" s="190">
        <v>14</v>
      </c>
      <c r="L21" s="190">
        <v>8</v>
      </c>
      <c r="M21" s="190">
        <v>11</v>
      </c>
      <c r="N21" s="190">
        <v>3</v>
      </c>
      <c r="O21" s="190">
        <v>4</v>
      </c>
      <c r="P21" s="200" t="s">
        <v>165</v>
      </c>
      <c r="Q21" s="190">
        <v>2</v>
      </c>
      <c r="R21" s="190">
        <v>6</v>
      </c>
      <c r="S21" s="190">
        <v>0</v>
      </c>
      <c r="T21" s="190">
        <v>4</v>
      </c>
      <c r="U21" s="190">
        <v>0</v>
      </c>
      <c r="V21" s="190">
        <v>0</v>
      </c>
      <c r="W21" s="190">
        <v>8</v>
      </c>
      <c r="X21" s="190">
        <v>3</v>
      </c>
      <c r="Y21" s="190">
        <v>0</v>
      </c>
      <c r="Z21" s="190">
        <v>0</v>
      </c>
      <c r="AA21" s="190">
        <v>50</v>
      </c>
      <c r="AB21" s="191">
        <v>0</v>
      </c>
      <c r="AC21" s="190">
        <v>94</v>
      </c>
      <c r="AD21" s="190">
        <v>0</v>
      </c>
      <c r="AE21" s="190">
        <v>1</v>
      </c>
      <c r="AF21" s="190">
        <v>0</v>
      </c>
      <c r="AG21" s="190">
        <v>0</v>
      </c>
    </row>
    <row r="22" spans="1:33" s="194" customFormat="1" ht="21" customHeight="1">
      <c r="A22" s="200" t="s">
        <v>166</v>
      </c>
      <c r="B22" s="190">
        <v>60</v>
      </c>
      <c r="C22" s="190">
        <v>46</v>
      </c>
      <c r="D22" s="190">
        <v>15</v>
      </c>
      <c r="E22" s="191">
        <v>0</v>
      </c>
      <c r="F22" s="190">
        <v>12</v>
      </c>
      <c r="G22" s="190">
        <v>3</v>
      </c>
      <c r="H22" s="191">
        <v>0</v>
      </c>
      <c r="I22" s="190">
        <v>0</v>
      </c>
      <c r="J22" s="190">
        <v>11</v>
      </c>
      <c r="K22" s="190">
        <v>1</v>
      </c>
      <c r="L22" s="190">
        <v>0</v>
      </c>
      <c r="M22" s="190">
        <v>0</v>
      </c>
      <c r="N22" s="190">
        <v>1</v>
      </c>
      <c r="O22" s="190">
        <v>0</v>
      </c>
      <c r="P22" s="200" t="s">
        <v>166</v>
      </c>
      <c r="Q22" s="190">
        <v>0</v>
      </c>
      <c r="R22" s="190">
        <v>1</v>
      </c>
      <c r="S22" s="190">
        <v>0</v>
      </c>
      <c r="T22" s="190">
        <v>0</v>
      </c>
      <c r="U22" s="190">
        <v>0</v>
      </c>
      <c r="V22" s="190">
        <v>0</v>
      </c>
      <c r="W22" s="190">
        <v>1</v>
      </c>
      <c r="X22" s="190">
        <v>1</v>
      </c>
      <c r="Y22" s="190">
        <v>0</v>
      </c>
      <c r="Z22" s="190">
        <v>0</v>
      </c>
      <c r="AA22" s="190">
        <v>5</v>
      </c>
      <c r="AB22" s="191">
        <v>0</v>
      </c>
      <c r="AC22" s="190">
        <v>9</v>
      </c>
      <c r="AD22" s="190">
        <v>0</v>
      </c>
      <c r="AE22" s="190">
        <v>0</v>
      </c>
      <c r="AF22" s="190">
        <v>0</v>
      </c>
      <c r="AG22" s="190">
        <v>0</v>
      </c>
    </row>
    <row r="23" spans="1:33" ht="30" customHeight="1">
      <c r="A23" s="199" t="s">
        <v>293</v>
      </c>
      <c r="B23" s="196"/>
      <c r="C23" s="196"/>
      <c r="D23" s="196"/>
      <c r="E23" s="197"/>
      <c r="F23" s="196"/>
      <c r="G23" s="196"/>
      <c r="H23" s="197"/>
      <c r="I23" s="196"/>
      <c r="J23" s="196"/>
      <c r="K23" s="196"/>
      <c r="L23" s="196"/>
      <c r="M23" s="196"/>
      <c r="N23" s="196"/>
      <c r="O23" s="196"/>
      <c r="P23" s="199" t="s">
        <v>293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7"/>
      <c r="AC23" s="196"/>
      <c r="AD23" s="196"/>
      <c r="AE23" s="196"/>
      <c r="AF23" s="196"/>
      <c r="AG23" s="196"/>
    </row>
    <row r="24" spans="1:33" s="194" customFormat="1" ht="21" customHeight="1">
      <c r="A24" s="200" t="s">
        <v>165</v>
      </c>
      <c r="B24" s="190">
        <v>0</v>
      </c>
      <c r="C24" s="190">
        <v>0</v>
      </c>
      <c r="D24" s="190">
        <v>0</v>
      </c>
      <c r="E24" s="191">
        <v>0</v>
      </c>
      <c r="F24" s="190">
        <v>0</v>
      </c>
      <c r="G24" s="190">
        <v>0</v>
      </c>
      <c r="H24" s="191">
        <v>0</v>
      </c>
      <c r="I24" s="190">
        <v>0</v>
      </c>
      <c r="J24" s="190">
        <v>0</v>
      </c>
      <c r="K24" s="190">
        <v>0</v>
      </c>
      <c r="L24" s="190">
        <v>0</v>
      </c>
      <c r="M24" s="190">
        <v>0</v>
      </c>
      <c r="N24" s="190">
        <v>0</v>
      </c>
      <c r="O24" s="190">
        <v>0</v>
      </c>
      <c r="P24" s="200" t="s">
        <v>165</v>
      </c>
      <c r="Q24" s="190">
        <v>0</v>
      </c>
      <c r="R24" s="190">
        <v>0</v>
      </c>
      <c r="S24" s="190">
        <v>0</v>
      </c>
      <c r="T24" s="190">
        <v>0</v>
      </c>
      <c r="U24" s="190">
        <v>0</v>
      </c>
      <c r="V24" s="190">
        <v>0</v>
      </c>
      <c r="W24" s="190">
        <v>0</v>
      </c>
      <c r="X24" s="190">
        <v>0</v>
      </c>
      <c r="Y24" s="190">
        <v>0</v>
      </c>
      <c r="Z24" s="190">
        <v>0</v>
      </c>
      <c r="AA24" s="190">
        <v>0</v>
      </c>
      <c r="AB24" s="191">
        <v>0</v>
      </c>
      <c r="AC24" s="190">
        <v>0</v>
      </c>
      <c r="AD24" s="190">
        <v>0</v>
      </c>
      <c r="AE24" s="190">
        <v>0</v>
      </c>
      <c r="AF24" s="190">
        <v>0</v>
      </c>
      <c r="AG24" s="190">
        <v>0</v>
      </c>
    </row>
    <row r="25" spans="1:33" s="194" customFormat="1" ht="21" customHeight="1">
      <c r="A25" s="200" t="s">
        <v>166</v>
      </c>
      <c r="B25" s="190">
        <v>0</v>
      </c>
      <c r="C25" s="190">
        <v>0</v>
      </c>
      <c r="D25" s="190">
        <v>0</v>
      </c>
      <c r="E25" s="191">
        <v>0</v>
      </c>
      <c r="F25" s="190">
        <v>0</v>
      </c>
      <c r="G25" s="190">
        <v>0</v>
      </c>
      <c r="H25" s="191">
        <v>0</v>
      </c>
      <c r="I25" s="190">
        <v>0</v>
      </c>
      <c r="J25" s="190">
        <v>0</v>
      </c>
      <c r="K25" s="190">
        <v>0</v>
      </c>
      <c r="L25" s="190">
        <v>0</v>
      </c>
      <c r="M25" s="190">
        <v>0</v>
      </c>
      <c r="N25" s="190">
        <v>0</v>
      </c>
      <c r="O25" s="190">
        <v>0</v>
      </c>
      <c r="P25" s="200" t="s">
        <v>166</v>
      </c>
      <c r="Q25" s="190">
        <v>0</v>
      </c>
      <c r="R25" s="190">
        <v>0</v>
      </c>
      <c r="S25" s="190">
        <v>0</v>
      </c>
      <c r="T25" s="190">
        <v>0</v>
      </c>
      <c r="U25" s="190">
        <v>0</v>
      </c>
      <c r="V25" s="190">
        <v>0</v>
      </c>
      <c r="W25" s="190">
        <v>0</v>
      </c>
      <c r="X25" s="190">
        <v>0</v>
      </c>
      <c r="Y25" s="190">
        <v>0</v>
      </c>
      <c r="Z25" s="190">
        <v>0</v>
      </c>
      <c r="AA25" s="190">
        <v>0</v>
      </c>
      <c r="AB25" s="191">
        <v>0</v>
      </c>
      <c r="AC25" s="190">
        <v>0</v>
      </c>
      <c r="AD25" s="190">
        <v>0</v>
      </c>
      <c r="AE25" s="190">
        <v>0</v>
      </c>
      <c r="AF25" s="190">
        <v>0</v>
      </c>
      <c r="AG25" s="190">
        <v>0</v>
      </c>
    </row>
    <row r="26" spans="1:33" ht="30" customHeight="1">
      <c r="A26" s="199" t="s">
        <v>172</v>
      </c>
      <c r="B26" s="196"/>
      <c r="C26" s="196"/>
      <c r="D26" s="196"/>
      <c r="E26" s="197"/>
      <c r="F26" s="196"/>
      <c r="G26" s="196"/>
      <c r="H26" s="197"/>
      <c r="I26" s="196"/>
      <c r="J26" s="196"/>
      <c r="K26" s="196"/>
      <c r="L26" s="196"/>
      <c r="M26" s="196"/>
      <c r="N26" s="196"/>
      <c r="O26" s="196"/>
      <c r="P26" s="199" t="s">
        <v>172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7"/>
      <c r="AC26" s="196"/>
      <c r="AD26" s="196"/>
      <c r="AE26" s="196"/>
      <c r="AF26" s="196"/>
      <c r="AG26" s="196"/>
    </row>
    <row r="27" spans="1:33" s="194" customFormat="1" ht="21" customHeight="1">
      <c r="A27" s="200" t="s">
        <v>165</v>
      </c>
      <c r="B27" s="190">
        <v>1235</v>
      </c>
      <c r="C27" s="190">
        <v>813</v>
      </c>
      <c r="D27" s="190">
        <v>471</v>
      </c>
      <c r="E27" s="191">
        <v>0</v>
      </c>
      <c r="F27" s="190">
        <v>102</v>
      </c>
      <c r="G27" s="190">
        <v>27</v>
      </c>
      <c r="H27" s="191">
        <v>0</v>
      </c>
      <c r="I27" s="190">
        <v>8</v>
      </c>
      <c r="J27" s="190">
        <v>9</v>
      </c>
      <c r="K27" s="190">
        <v>19</v>
      </c>
      <c r="L27" s="190">
        <v>4</v>
      </c>
      <c r="M27" s="190">
        <v>1</v>
      </c>
      <c r="N27" s="190">
        <v>3</v>
      </c>
      <c r="O27" s="190">
        <v>4</v>
      </c>
      <c r="P27" s="200" t="s">
        <v>165</v>
      </c>
      <c r="Q27" s="190">
        <v>0</v>
      </c>
      <c r="R27" s="190">
        <v>1</v>
      </c>
      <c r="S27" s="190">
        <v>0</v>
      </c>
      <c r="T27" s="190">
        <v>4</v>
      </c>
      <c r="U27" s="190">
        <v>0</v>
      </c>
      <c r="V27" s="190">
        <v>109</v>
      </c>
      <c r="W27" s="190">
        <v>50</v>
      </c>
      <c r="X27" s="190">
        <v>1</v>
      </c>
      <c r="Y27" s="190">
        <v>0</v>
      </c>
      <c r="Z27" s="190">
        <v>0</v>
      </c>
      <c r="AA27" s="190">
        <v>260</v>
      </c>
      <c r="AB27" s="191">
        <v>0</v>
      </c>
      <c r="AC27" s="190">
        <v>159</v>
      </c>
      <c r="AD27" s="190">
        <v>0</v>
      </c>
      <c r="AE27" s="190">
        <v>3</v>
      </c>
      <c r="AF27" s="190">
        <v>0</v>
      </c>
      <c r="AG27" s="190">
        <v>0</v>
      </c>
    </row>
    <row r="28" spans="1:33" s="194" customFormat="1" ht="21" customHeight="1" thickBot="1">
      <c r="A28" s="200" t="s">
        <v>166</v>
      </c>
      <c r="B28" s="190">
        <v>19</v>
      </c>
      <c r="C28" s="190">
        <v>10</v>
      </c>
      <c r="D28" s="190">
        <v>3</v>
      </c>
      <c r="E28" s="191">
        <v>0</v>
      </c>
      <c r="F28" s="190">
        <v>2</v>
      </c>
      <c r="G28" s="190">
        <v>0</v>
      </c>
      <c r="H28" s="191">
        <v>0</v>
      </c>
      <c r="I28" s="190">
        <v>0</v>
      </c>
      <c r="J28" s="190">
        <v>2</v>
      </c>
      <c r="K28" s="190">
        <v>0</v>
      </c>
      <c r="L28" s="190">
        <v>0</v>
      </c>
      <c r="M28" s="190">
        <v>0</v>
      </c>
      <c r="N28" s="190">
        <v>0</v>
      </c>
      <c r="O28" s="190">
        <v>0</v>
      </c>
      <c r="P28" s="200" t="s">
        <v>166</v>
      </c>
      <c r="Q28" s="190">
        <v>0</v>
      </c>
      <c r="R28" s="190">
        <v>0</v>
      </c>
      <c r="S28" s="190">
        <v>0</v>
      </c>
      <c r="T28" s="190">
        <v>0</v>
      </c>
      <c r="U28" s="190">
        <v>0</v>
      </c>
      <c r="V28" s="190">
        <v>2</v>
      </c>
      <c r="W28" s="190">
        <v>1</v>
      </c>
      <c r="X28" s="190">
        <v>0</v>
      </c>
      <c r="Y28" s="190">
        <v>0</v>
      </c>
      <c r="Z28" s="190">
        <v>0</v>
      </c>
      <c r="AA28" s="190">
        <v>7</v>
      </c>
      <c r="AB28" s="191">
        <v>0</v>
      </c>
      <c r="AC28" s="190">
        <v>2</v>
      </c>
      <c r="AD28" s="190">
        <v>0</v>
      </c>
      <c r="AE28" s="190">
        <v>0</v>
      </c>
      <c r="AF28" s="190">
        <v>0</v>
      </c>
      <c r="AG28" s="190">
        <v>0</v>
      </c>
    </row>
    <row r="29" spans="1:33" ht="42" customHeight="1">
      <c r="A29" s="259" t="s">
        <v>383</v>
      </c>
      <c r="B29" s="260"/>
      <c r="C29" s="260"/>
      <c r="D29" s="260"/>
      <c r="E29" s="260"/>
      <c r="F29" s="260"/>
      <c r="G29" s="260"/>
      <c r="H29" s="201"/>
      <c r="I29" s="202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</row>
    <row r="30" spans="1:33" ht="14.25" customHeight="1">
      <c r="A30" s="261"/>
      <c r="B30" s="261"/>
      <c r="C30" s="261"/>
      <c r="D30" s="261"/>
      <c r="E30" s="261"/>
      <c r="F30" s="261"/>
      <c r="G30" s="261"/>
      <c r="H30" s="204"/>
      <c r="I30" s="205"/>
      <c r="J30" s="205"/>
      <c r="K30" s="205"/>
      <c r="L30" s="205"/>
      <c r="M30" s="205"/>
      <c r="N30" s="205"/>
      <c r="O30" s="205"/>
      <c r="P30" s="206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</row>
    <row r="31" spans="1:33" ht="11.25" customHeight="1">
      <c r="A31" s="261" t="s">
        <v>128</v>
      </c>
      <c r="B31" s="261"/>
      <c r="C31" s="261"/>
      <c r="D31" s="261"/>
      <c r="E31" s="261"/>
      <c r="F31" s="261"/>
      <c r="G31" s="261"/>
      <c r="H31" s="261" t="s">
        <v>106</v>
      </c>
      <c r="I31" s="262"/>
      <c r="J31" s="262"/>
      <c r="K31" s="262"/>
      <c r="L31" s="262"/>
      <c r="M31" s="262"/>
      <c r="N31" s="262"/>
      <c r="O31" s="262"/>
      <c r="P31" s="261" t="s">
        <v>107</v>
      </c>
      <c r="Q31" s="261"/>
      <c r="R31" s="261"/>
      <c r="S31" s="261"/>
      <c r="T31" s="261"/>
      <c r="U31" s="261"/>
      <c r="V31" s="261"/>
      <c r="W31" s="261"/>
      <c r="X31" s="261"/>
      <c r="Y31" s="261" t="s">
        <v>129</v>
      </c>
      <c r="Z31" s="261"/>
      <c r="AA31" s="261"/>
      <c r="AB31" s="261"/>
      <c r="AC31" s="261"/>
      <c r="AD31" s="261"/>
      <c r="AE31" s="261"/>
      <c r="AF31" s="261"/>
      <c r="AG31" s="261"/>
    </row>
  </sheetData>
  <mergeCells count="28">
    <mergeCell ref="AF3:AF4"/>
    <mergeCell ref="AG3:AG4"/>
    <mergeCell ref="A29:G29"/>
    <mergeCell ref="A30:G30"/>
    <mergeCell ref="A31:G31"/>
    <mergeCell ref="H31:O31"/>
    <mergeCell ref="P31:X31"/>
    <mergeCell ref="Y31:AG31"/>
    <mergeCell ref="Y3:Z3"/>
    <mergeCell ref="AA3:AA4"/>
    <mergeCell ref="AB3:AB4"/>
    <mergeCell ref="AC3:AC4"/>
    <mergeCell ref="AD3:AD4"/>
    <mergeCell ref="AE3:AE4"/>
    <mergeCell ref="A3:A4"/>
    <mergeCell ref="B3:B4"/>
    <mergeCell ref="C3:G3"/>
    <mergeCell ref="I3:O3"/>
    <mergeCell ref="P3:P4"/>
    <mergeCell ref="Q3:X3"/>
    <mergeCell ref="A1:G1"/>
    <mergeCell ref="I1:O1"/>
    <mergeCell ref="P1:X1"/>
    <mergeCell ref="Y1:AB1"/>
    <mergeCell ref="A2:G2"/>
    <mergeCell ref="I2:N2"/>
    <mergeCell ref="P2:X2"/>
    <mergeCell ref="Y2:AF2"/>
  </mergeCells>
  <phoneticPr fontId="2" type="noConversion"/>
  <dataValidations count="1">
    <dataValidation type="whole" allowBlank="1" showInputMessage="1" showErrorMessage="1" errorTitle="嘿嘿！你粉混喔" error="數字必須素整數而且不得小於 0 也應該不會大於 50000000 吧" sqref="Q23 Y26:Z26 Y23:Z23 Q26" xr:uid="{547568FB-5D2C-428D-A135-565EF2431F9D}">
      <formula1>0</formula1>
      <formula2>50000000</formula2>
    </dataValidation>
  </dataValidations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>
    <pageSetUpPr fitToPage="1"/>
  </sheetPr>
  <dimension ref="A1:AH17"/>
  <sheetViews>
    <sheetView view="pageBreakPreview" zoomScaleNormal="100" zoomScaleSheetLayoutView="100" workbookViewId="0">
      <selection activeCell="B15" sqref="B15"/>
    </sheetView>
  </sheetViews>
  <sheetFormatPr defaultColWidth="9" defaultRowHeight="16.2"/>
  <cols>
    <col min="1" max="1" width="20.6640625" style="8" customWidth="1"/>
    <col min="2" max="2" width="10.88671875" style="8" customWidth="1"/>
    <col min="3" max="3" width="9.109375" style="8" customWidth="1"/>
    <col min="4" max="4" width="11.109375" style="8" customWidth="1"/>
    <col min="5" max="5" width="10.21875" style="8" customWidth="1"/>
    <col min="6" max="6" width="11.109375" style="8" customWidth="1"/>
    <col min="7" max="7" width="10.6640625" style="8" customWidth="1"/>
    <col min="8" max="9" width="12.33203125" style="8" customWidth="1"/>
    <col min="10" max="10" width="12.21875" style="8" customWidth="1"/>
    <col min="11" max="11" width="12" style="8" customWidth="1"/>
    <col min="12" max="12" width="11.88671875" style="8" customWidth="1"/>
    <col min="13" max="13" width="12.33203125" style="8" customWidth="1"/>
    <col min="14" max="14" width="11.77734375" style="8" customWidth="1"/>
    <col min="15" max="16" width="11.44140625" style="8" customWidth="1"/>
    <col min="17" max="17" width="20.44140625" style="8" customWidth="1"/>
    <col min="18" max="18" width="9.44140625" style="8" customWidth="1"/>
    <col min="19" max="19" width="9.33203125" style="8" customWidth="1"/>
    <col min="20" max="20" width="9" style="8" customWidth="1"/>
    <col min="21" max="21" width="9.109375" style="8" customWidth="1"/>
    <col min="22" max="22" width="9.21875" style="8" customWidth="1"/>
    <col min="23" max="23" width="9.6640625" style="8" customWidth="1"/>
    <col min="24" max="24" width="9" style="8" customWidth="1"/>
    <col min="25" max="25" width="8.6640625" style="8" customWidth="1"/>
    <col min="26" max="26" width="7.88671875" style="8" customWidth="1"/>
    <col min="27" max="27" width="8" style="8" customWidth="1"/>
    <col min="28" max="32" width="12.5546875" style="8" customWidth="1"/>
    <col min="33" max="33" width="9.77734375" style="8" customWidth="1"/>
    <col min="34" max="34" width="11.33203125" style="8" customWidth="1"/>
    <col min="35" max="16384" width="9" style="8"/>
  </cols>
  <sheetData>
    <row r="1" spans="1:34" s="1" customFormat="1" ht="78.599999999999994" customHeight="1">
      <c r="A1" s="223" t="s">
        <v>66</v>
      </c>
      <c r="B1" s="223"/>
      <c r="C1" s="223"/>
      <c r="D1" s="223"/>
      <c r="E1" s="223"/>
      <c r="F1" s="223"/>
      <c r="G1" s="223"/>
      <c r="H1" s="223"/>
      <c r="I1" s="225" t="s">
        <v>120</v>
      </c>
      <c r="J1" s="225"/>
      <c r="K1" s="225"/>
      <c r="L1" s="225"/>
      <c r="M1" s="225"/>
      <c r="N1" s="225"/>
      <c r="O1" s="225"/>
      <c r="P1" s="225"/>
      <c r="Q1" s="223" t="s">
        <v>66</v>
      </c>
      <c r="R1" s="223"/>
      <c r="S1" s="223"/>
      <c r="T1" s="223"/>
      <c r="U1" s="223"/>
      <c r="V1" s="223"/>
      <c r="W1" s="223"/>
      <c r="X1" s="223"/>
      <c r="Y1" s="223"/>
      <c r="Z1" s="225" t="s">
        <v>69</v>
      </c>
      <c r="AA1" s="225"/>
      <c r="AB1" s="225"/>
      <c r="AC1" s="225"/>
      <c r="AD1" s="225"/>
      <c r="AE1" s="225"/>
      <c r="AF1" s="225"/>
      <c r="AG1" s="225"/>
      <c r="AH1" s="225"/>
    </row>
    <row r="2" spans="1:34" s="3" customFormat="1" ht="15" customHeight="1" thickBot="1">
      <c r="A2" s="221" t="s">
        <v>5</v>
      </c>
      <c r="B2" s="221"/>
      <c r="C2" s="221"/>
      <c r="D2" s="221"/>
      <c r="E2" s="221"/>
      <c r="F2" s="221"/>
      <c r="G2" s="221"/>
      <c r="H2" s="221"/>
      <c r="I2" s="87" t="s">
        <v>153</v>
      </c>
      <c r="J2" s="222"/>
      <c r="K2" s="222"/>
      <c r="L2" s="222"/>
      <c r="M2" s="222"/>
      <c r="N2" s="222"/>
      <c r="O2" s="222"/>
      <c r="P2" s="2" t="s">
        <v>0</v>
      </c>
      <c r="Q2" s="221" t="s">
        <v>5</v>
      </c>
      <c r="R2" s="221"/>
      <c r="S2" s="221"/>
      <c r="T2" s="221"/>
      <c r="U2" s="221"/>
      <c r="V2" s="221"/>
      <c r="W2" s="221"/>
      <c r="X2" s="221"/>
      <c r="Y2" s="221"/>
      <c r="Z2" s="222" t="s">
        <v>152</v>
      </c>
      <c r="AA2" s="222"/>
      <c r="AB2" s="222"/>
      <c r="AC2" s="222"/>
      <c r="AD2" s="222"/>
      <c r="AE2" s="222"/>
      <c r="AF2" s="222"/>
      <c r="AG2" s="222"/>
      <c r="AH2" s="2" t="s">
        <v>0</v>
      </c>
    </row>
    <row r="3" spans="1:34" s="4" customFormat="1" ht="23.4" customHeight="1">
      <c r="A3" s="274" t="s">
        <v>67</v>
      </c>
      <c r="B3" s="271" t="s">
        <v>53</v>
      </c>
      <c r="C3" s="271" t="s">
        <v>92</v>
      </c>
      <c r="D3" s="238" t="s">
        <v>40</v>
      </c>
      <c r="E3" s="239"/>
      <c r="F3" s="239"/>
      <c r="G3" s="239"/>
      <c r="H3" s="239"/>
      <c r="I3" s="68"/>
      <c r="J3" s="273" t="s">
        <v>159</v>
      </c>
      <c r="K3" s="273"/>
      <c r="L3" s="273"/>
      <c r="M3" s="273"/>
      <c r="N3" s="273"/>
      <c r="O3" s="273"/>
      <c r="P3" s="273"/>
      <c r="Q3" s="274" t="s">
        <v>67</v>
      </c>
      <c r="R3" s="279" t="s">
        <v>68</v>
      </c>
      <c r="S3" s="239"/>
      <c r="T3" s="239"/>
      <c r="U3" s="239"/>
      <c r="V3" s="239"/>
      <c r="W3" s="239"/>
      <c r="X3" s="239"/>
      <c r="Y3" s="239"/>
      <c r="Z3" s="282" t="s">
        <v>54</v>
      </c>
      <c r="AA3" s="283"/>
      <c r="AB3" s="280" t="s">
        <v>268</v>
      </c>
      <c r="AC3" s="280" t="s">
        <v>249</v>
      </c>
      <c r="AD3" s="280" t="s">
        <v>243</v>
      </c>
      <c r="AE3" s="280" t="s">
        <v>242</v>
      </c>
      <c r="AF3" s="280" t="s">
        <v>244</v>
      </c>
      <c r="AG3" s="284" t="s">
        <v>245</v>
      </c>
      <c r="AH3" s="286" t="s">
        <v>246</v>
      </c>
    </row>
    <row r="4" spans="1:34" s="4" customFormat="1" ht="68.25" customHeight="1" thickBot="1">
      <c r="A4" s="275"/>
      <c r="B4" s="272"/>
      <c r="C4" s="272"/>
      <c r="D4" s="43" t="s">
        <v>157</v>
      </c>
      <c r="E4" s="109" t="s">
        <v>279</v>
      </c>
      <c r="F4" s="109" t="s">
        <v>280</v>
      </c>
      <c r="G4" s="109" t="s">
        <v>281</v>
      </c>
      <c r="H4" s="109" t="s">
        <v>282</v>
      </c>
      <c r="I4" s="109" t="s">
        <v>283</v>
      </c>
      <c r="J4" s="109" t="s">
        <v>284</v>
      </c>
      <c r="K4" s="109" t="s">
        <v>285</v>
      </c>
      <c r="L4" s="109" t="s">
        <v>286</v>
      </c>
      <c r="M4" s="111" t="s">
        <v>287</v>
      </c>
      <c r="N4" s="109" t="s">
        <v>288</v>
      </c>
      <c r="O4" s="109" t="s">
        <v>289</v>
      </c>
      <c r="P4" s="111" t="s">
        <v>290</v>
      </c>
      <c r="Q4" s="275"/>
      <c r="R4" s="109" t="s">
        <v>269</v>
      </c>
      <c r="S4" s="109" t="s">
        <v>270</v>
      </c>
      <c r="T4" s="109" t="s">
        <v>271</v>
      </c>
      <c r="U4" s="109" t="s">
        <v>272</v>
      </c>
      <c r="V4" s="109" t="s">
        <v>273</v>
      </c>
      <c r="W4" s="109" t="s">
        <v>274</v>
      </c>
      <c r="X4" s="109" t="s">
        <v>275</v>
      </c>
      <c r="Y4" s="110" t="s">
        <v>276</v>
      </c>
      <c r="Z4" s="110" t="s">
        <v>277</v>
      </c>
      <c r="AA4" s="110" t="s">
        <v>278</v>
      </c>
      <c r="AB4" s="281"/>
      <c r="AC4" s="281"/>
      <c r="AD4" s="281"/>
      <c r="AE4" s="281"/>
      <c r="AF4" s="281"/>
      <c r="AG4" s="285"/>
      <c r="AH4" s="287"/>
    </row>
    <row r="5" spans="1:34" s="6" customFormat="1" ht="63.6" customHeight="1">
      <c r="A5" s="113" t="s">
        <v>169</v>
      </c>
      <c r="B5" s="57">
        <f>SUM(B7:B12)</f>
        <v>52717</v>
      </c>
      <c r="C5" s="57"/>
      <c r="D5" s="57">
        <v>38317</v>
      </c>
      <c r="E5" s="57">
        <v>0</v>
      </c>
      <c r="F5" s="57">
        <v>4517</v>
      </c>
      <c r="G5" s="57">
        <v>6902</v>
      </c>
      <c r="H5" s="57">
        <v>6164</v>
      </c>
      <c r="I5" s="57">
        <v>0</v>
      </c>
      <c r="J5" s="57">
        <v>1119</v>
      </c>
      <c r="K5" s="57">
        <v>6294</v>
      </c>
      <c r="L5" s="57">
        <v>1089</v>
      </c>
      <c r="M5" s="57">
        <v>1215</v>
      </c>
      <c r="N5" s="57">
        <v>2999</v>
      </c>
      <c r="O5" s="57">
        <v>738</v>
      </c>
      <c r="P5" s="57">
        <v>1843</v>
      </c>
      <c r="Q5" s="113" t="s">
        <v>169</v>
      </c>
      <c r="R5" s="57">
        <v>1029</v>
      </c>
      <c r="S5" s="57">
        <v>1767</v>
      </c>
      <c r="T5" s="57">
        <v>211</v>
      </c>
      <c r="U5" s="57">
        <v>920</v>
      </c>
      <c r="V5" s="57">
        <v>91</v>
      </c>
      <c r="W5" s="57">
        <v>497</v>
      </c>
      <c r="X5" s="57">
        <v>375</v>
      </c>
      <c r="Y5" s="57">
        <v>375</v>
      </c>
      <c r="Z5" s="57">
        <v>141</v>
      </c>
      <c r="AA5" s="57">
        <v>31</v>
      </c>
      <c r="AB5" s="57">
        <v>1918</v>
      </c>
      <c r="AC5" s="57">
        <v>0</v>
      </c>
      <c r="AD5" s="57">
        <v>11366</v>
      </c>
      <c r="AE5" s="57">
        <v>197</v>
      </c>
      <c r="AF5" s="57">
        <v>84</v>
      </c>
      <c r="AG5" s="57">
        <v>384</v>
      </c>
      <c r="AH5" s="57">
        <v>451</v>
      </c>
    </row>
    <row r="6" spans="1:34" s="6" customFormat="1" ht="84" customHeight="1">
      <c r="A6" s="112" t="s">
        <v>291</v>
      </c>
      <c r="B6" s="165"/>
      <c r="C6" s="59">
        <f>SUM(C7:C12)</f>
        <v>99.998103078703267</v>
      </c>
      <c r="D6" s="59">
        <v>72.684333327010265</v>
      </c>
      <c r="E6" s="59">
        <v>0</v>
      </c>
      <c r="F6" s="59">
        <v>8.5683934973537941</v>
      </c>
      <c r="G6" s="59">
        <v>13.092550790067719</v>
      </c>
      <c r="H6" s="59">
        <v>11.692622873076996</v>
      </c>
      <c r="I6" s="59">
        <v>0</v>
      </c>
      <c r="J6" s="59">
        <v>2.1226549310469109</v>
      </c>
      <c r="K6" s="59">
        <v>11.939222641652599</v>
      </c>
      <c r="L6" s="59">
        <v>2.0657472921448492</v>
      </c>
      <c r="M6" s="59">
        <v>2.304759375533509</v>
      </c>
      <c r="N6" s="59">
        <v>5.6888669689094593</v>
      </c>
      <c r="O6" s="59">
        <v>1.3999279169907242</v>
      </c>
      <c r="P6" s="59">
        <v>3.496025949883339</v>
      </c>
      <c r="Q6" s="112" t="s">
        <v>291</v>
      </c>
      <c r="R6" s="60">
        <v>1.9519320143407251</v>
      </c>
      <c r="S6" s="60">
        <v>3.351859931331449</v>
      </c>
      <c r="T6" s="60">
        <v>0.4002503936111691</v>
      </c>
      <c r="U6" s="60">
        <v>1.7451675929965667</v>
      </c>
      <c r="V6" s="60">
        <v>0.17261983800292124</v>
      </c>
      <c r="W6" s="60">
        <v>0.9427698844774931</v>
      </c>
      <c r="X6" s="60">
        <v>0.71134548627577443</v>
      </c>
      <c r="Y6" s="60">
        <v>0.71134548627577443</v>
      </c>
      <c r="Z6" s="60">
        <v>0.26746590283969118</v>
      </c>
      <c r="AA6" s="60">
        <v>5.8804560198797352E-2</v>
      </c>
      <c r="AB6" s="60">
        <v>3.6382950471384943</v>
      </c>
      <c r="AC6" s="57">
        <v>0</v>
      </c>
      <c r="AD6" s="60">
        <v>21.560407458694538</v>
      </c>
      <c r="AE6" s="60">
        <v>0.37369349545687347</v>
      </c>
      <c r="AF6" s="60">
        <v>0.15934138892577346</v>
      </c>
      <c r="AG6" s="60">
        <v>0.72841777794639306</v>
      </c>
      <c r="AH6" s="60">
        <v>0.85551150482766469</v>
      </c>
    </row>
    <row r="7" spans="1:34" s="6" customFormat="1" ht="60.6" customHeight="1">
      <c r="A7" s="112" t="s">
        <v>2</v>
      </c>
      <c r="B7" s="74">
        <v>34122</v>
      </c>
      <c r="C7" s="59">
        <v>64.726748487205271</v>
      </c>
      <c r="D7" s="57">
        <v>24587</v>
      </c>
      <c r="E7" s="57">
        <v>0</v>
      </c>
      <c r="F7" s="57">
        <v>1839</v>
      </c>
      <c r="G7" s="57">
        <v>4734</v>
      </c>
      <c r="H7" s="57">
        <v>4619</v>
      </c>
      <c r="I7" s="57">
        <v>0</v>
      </c>
      <c r="J7" s="57">
        <v>727</v>
      </c>
      <c r="K7" s="57">
        <v>4492</v>
      </c>
      <c r="L7" s="57">
        <v>658</v>
      </c>
      <c r="M7" s="57">
        <v>733</v>
      </c>
      <c r="N7" s="57">
        <v>1993</v>
      </c>
      <c r="O7" s="57">
        <v>452</v>
      </c>
      <c r="P7" s="57">
        <v>1198</v>
      </c>
      <c r="Q7" s="112" t="s">
        <v>2</v>
      </c>
      <c r="R7" s="57">
        <v>710</v>
      </c>
      <c r="S7" s="57">
        <v>1232</v>
      </c>
      <c r="T7" s="57">
        <v>60</v>
      </c>
      <c r="U7" s="57">
        <v>613</v>
      </c>
      <c r="V7" s="57">
        <v>35</v>
      </c>
      <c r="W7" s="57">
        <v>257</v>
      </c>
      <c r="X7" s="57">
        <v>93</v>
      </c>
      <c r="Y7" s="57">
        <v>113</v>
      </c>
      <c r="Z7" s="57">
        <v>13</v>
      </c>
      <c r="AA7" s="57">
        <v>16</v>
      </c>
      <c r="AB7" s="61">
        <v>333</v>
      </c>
      <c r="AC7" s="57">
        <v>0</v>
      </c>
      <c r="AD7" s="57">
        <v>8109</v>
      </c>
      <c r="AE7" s="57">
        <v>179</v>
      </c>
      <c r="AF7" s="57">
        <v>81</v>
      </c>
      <c r="AG7" s="57">
        <v>384</v>
      </c>
      <c r="AH7" s="57">
        <v>449</v>
      </c>
    </row>
    <row r="8" spans="1:34" s="6" customFormat="1" ht="60.6" customHeight="1">
      <c r="A8" s="112" t="s">
        <v>3</v>
      </c>
      <c r="B8" s="74">
        <v>15971</v>
      </c>
      <c r="C8" s="59">
        <v>30.295730030161049</v>
      </c>
      <c r="D8" s="57">
        <v>11913</v>
      </c>
      <c r="E8" s="57">
        <v>0</v>
      </c>
      <c r="F8" s="57">
        <v>2009</v>
      </c>
      <c r="G8" s="57">
        <v>1708</v>
      </c>
      <c r="H8" s="57">
        <v>1362</v>
      </c>
      <c r="I8" s="57">
        <v>0</v>
      </c>
      <c r="J8" s="57">
        <v>377</v>
      </c>
      <c r="K8" s="57">
        <v>1649</v>
      </c>
      <c r="L8" s="57">
        <v>375</v>
      </c>
      <c r="M8" s="57">
        <v>444</v>
      </c>
      <c r="N8" s="57">
        <v>989</v>
      </c>
      <c r="O8" s="57">
        <v>276</v>
      </c>
      <c r="P8" s="57">
        <v>625</v>
      </c>
      <c r="Q8" s="112" t="s">
        <v>3</v>
      </c>
      <c r="R8" s="57">
        <v>303</v>
      </c>
      <c r="S8" s="57">
        <v>518</v>
      </c>
      <c r="T8" s="57">
        <v>148</v>
      </c>
      <c r="U8" s="57">
        <v>299</v>
      </c>
      <c r="V8" s="57">
        <v>56</v>
      </c>
      <c r="W8" s="57">
        <v>163</v>
      </c>
      <c r="X8" s="57">
        <v>211</v>
      </c>
      <c r="Y8" s="57">
        <v>259</v>
      </c>
      <c r="Z8" s="57">
        <v>127</v>
      </c>
      <c r="AA8" s="57">
        <v>15</v>
      </c>
      <c r="AB8" s="61">
        <v>1169</v>
      </c>
      <c r="AC8" s="57">
        <v>0</v>
      </c>
      <c r="AD8" s="57">
        <v>2876</v>
      </c>
      <c r="AE8" s="57">
        <v>11</v>
      </c>
      <c r="AF8" s="57">
        <v>1</v>
      </c>
      <c r="AG8" s="57">
        <v>0</v>
      </c>
      <c r="AH8" s="57">
        <v>1</v>
      </c>
    </row>
    <row r="9" spans="1:34" s="6" customFormat="1" ht="60.6" customHeight="1">
      <c r="A9" s="112" t="s">
        <v>4</v>
      </c>
      <c r="B9" s="74">
        <v>1</v>
      </c>
      <c r="C9" s="59">
        <v>0</v>
      </c>
      <c r="D9" s="57">
        <v>1</v>
      </c>
      <c r="E9" s="57">
        <v>0</v>
      </c>
      <c r="F9" s="57">
        <v>1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0</v>
      </c>
      <c r="Q9" s="112" t="s">
        <v>4</v>
      </c>
      <c r="R9" s="57">
        <v>0</v>
      </c>
      <c r="S9" s="57">
        <v>0</v>
      </c>
      <c r="T9" s="57">
        <v>0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  <c r="AE9" s="57">
        <v>0</v>
      </c>
      <c r="AF9" s="57">
        <v>0</v>
      </c>
      <c r="AG9" s="57">
        <v>0</v>
      </c>
      <c r="AH9" s="57">
        <v>0</v>
      </c>
    </row>
    <row r="10" spans="1:34" s="6" customFormat="1" ht="60.6" customHeight="1">
      <c r="A10" s="112" t="s">
        <v>292</v>
      </c>
      <c r="B10" s="74">
        <v>1399</v>
      </c>
      <c r="C10" s="59">
        <v>2.6537928941328226</v>
      </c>
      <c r="D10" s="57">
        <v>1047</v>
      </c>
      <c r="E10" s="57">
        <v>0</v>
      </c>
      <c r="F10" s="57">
        <v>220</v>
      </c>
      <c r="G10" s="57">
        <v>342</v>
      </c>
      <c r="H10" s="57">
        <v>155</v>
      </c>
      <c r="I10" s="57">
        <v>0</v>
      </c>
      <c r="J10" s="57">
        <v>7</v>
      </c>
      <c r="K10" s="57">
        <v>141</v>
      </c>
      <c r="L10" s="57">
        <v>41</v>
      </c>
      <c r="M10" s="57">
        <v>34</v>
      </c>
      <c r="N10" s="57">
        <v>16</v>
      </c>
      <c r="O10" s="57">
        <v>6</v>
      </c>
      <c r="P10" s="57">
        <v>16</v>
      </c>
      <c r="Q10" s="112" t="s">
        <v>292</v>
      </c>
      <c r="R10" s="57">
        <v>16</v>
      </c>
      <c r="S10" s="57">
        <v>15</v>
      </c>
      <c r="T10" s="57">
        <v>3</v>
      </c>
      <c r="U10" s="57">
        <v>5</v>
      </c>
      <c r="V10" s="57">
        <v>0</v>
      </c>
      <c r="W10" s="57">
        <v>4</v>
      </c>
      <c r="X10" s="57">
        <v>23</v>
      </c>
      <c r="Y10" s="57">
        <v>2</v>
      </c>
      <c r="Z10" s="57">
        <v>1</v>
      </c>
      <c r="AA10" s="57">
        <v>0</v>
      </c>
      <c r="AB10" s="61">
        <v>138</v>
      </c>
      <c r="AC10" s="57">
        <v>0</v>
      </c>
      <c r="AD10" s="57">
        <v>205</v>
      </c>
      <c r="AE10" s="57">
        <v>7</v>
      </c>
      <c r="AF10" s="57">
        <v>1</v>
      </c>
      <c r="AG10" s="57">
        <v>0</v>
      </c>
      <c r="AH10" s="57">
        <v>1</v>
      </c>
    </row>
    <row r="11" spans="1:34" s="6" customFormat="1" ht="60.6" customHeight="1">
      <c r="A11" s="112" t="s">
        <v>293</v>
      </c>
      <c r="B11" s="74">
        <v>0</v>
      </c>
      <c r="C11" s="59">
        <v>0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0</v>
      </c>
      <c r="Q11" s="112" t="s">
        <v>293</v>
      </c>
      <c r="R11" s="57">
        <v>0</v>
      </c>
      <c r="S11" s="57">
        <v>0</v>
      </c>
      <c r="T11" s="57">
        <v>0</v>
      </c>
      <c r="U11" s="57">
        <v>0</v>
      </c>
      <c r="V11" s="57">
        <v>0</v>
      </c>
      <c r="W11" s="57">
        <v>0</v>
      </c>
      <c r="X11" s="57">
        <v>0</v>
      </c>
      <c r="Y11" s="57">
        <v>0</v>
      </c>
      <c r="Z11" s="57">
        <v>0</v>
      </c>
      <c r="AA11" s="57">
        <v>0</v>
      </c>
      <c r="AB11" s="57">
        <v>0</v>
      </c>
      <c r="AC11" s="57">
        <v>0</v>
      </c>
      <c r="AD11" s="57">
        <v>0</v>
      </c>
      <c r="AE11" s="57">
        <v>0</v>
      </c>
      <c r="AF11" s="57">
        <v>0</v>
      </c>
      <c r="AG11" s="57">
        <v>0</v>
      </c>
      <c r="AH11" s="57">
        <v>0</v>
      </c>
    </row>
    <row r="12" spans="1:34" s="6" customFormat="1" ht="60.6" customHeight="1" thickBot="1">
      <c r="A12" s="112" t="s">
        <v>171</v>
      </c>
      <c r="B12" s="74">
        <v>1224</v>
      </c>
      <c r="C12" s="59">
        <v>2.3218316672041275</v>
      </c>
      <c r="D12" s="57">
        <v>769</v>
      </c>
      <c r="E12" s="57">
        <v>0</v>
      </c>
      <c r="F12" s="57">
        <v>448</v>
      </c>
      <c r="G12" s="57">
        <v>118</v>
      </c>
      <c r="H12" s="57">
        <v>28</v>
      </c>
      <c r="I12" s="57">
        <v>0</v>
      </c>
      <c r="J12" s="57">
        <v>8</v>
      </c>
      <c r="K12" s="57">
        <v>12</v>
      </c>
      <c r="L12" s="57">
        <v>15</v>
      </c>
      <c r="M12" s="57">
        <v>4</v>
      </c>
      <c r="N12" s="57">
        <v>1</v>
      </c>
      <c r="O12" s="57">
        <v>4</v>
      </c>
      <c r="P12" s="57">
        <v>4</v>
      </c>
      <c r="Q12" s="112" t="s">
        <v>171</v>
      </c>
      <c r="R12" s="57">
        <v>0</v>
      </c>
      <c r="S12" s="57">
        <v>2</v>
      </c>
      <c r="T12" s="57">
        <v>0</v>
      </c>
      <c r="U12" s="57">
        <v>3</v>
      </c>
      <c r="V12" s="57">
        <v>0</v>
      </c>
      <c r="W12" s="57">
        <v>73</v>
      </c>
      <c r="X12" s="57">
        <v>48</v>
      </c>
      <c r="Y12" s="57">
        <v>1</v>
      </c>
      <c r="Z12" s="57">
        <v>0</v>
      </c>
      <c r="AA12" s="57">
        <v>0</v>
      </c>
      <c r="AB12" s="61">
        <v>278</v>
      </c>
      <c r="AC12" s="57">
        <v>0</v>
      </c>
      <c r="AD12" s="57">
        <v>176</v>
      </c>
      <c r="AE12" s="57">
        <v>0</v>
      </c>
      <c r="AF12" s="57">
        <v>1</v>
      </c>
      <c r="AG12" s="57">
        <v>0</v>
      </c>
      <c r="AH12" s="57">
        <v>0</v>
      </c>
    </row>
    <row r="13" spans="1:34" s="3" customFormat="1" ht="57.6" customHeight="1">
      <c r="A13" s="276" t="s">
        <v>384</v>
      </c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</row>
    <row r="14" spans="1:34" s="6" customFormat="1" ht="33.9" customHeight="1">
      <c r="A14" s="6" t="s">
        <v>21</v>
      </c>
      <c r="Q14" s="6" t="s">
        <v>21</v>
      </c>
    </row>
    <row r="15" spans="1:34" s="6" customFormat="1" ht="33.9" customHeight="1"/>
    <row r="17" spans="1:34" s="6" customFormat="1" ht="11.25" customHeight="1">
      <c r="A17" s="278" t="s">
        <v>130</v>
      </c>
      <c r="B17" s="227"/>
      <c r="C17" s="227"/>
      <c r="D17" s="227"/>
      <c r="E17" s="227"/>
      <c r="F17" s="227"/>
      <c r="G17" s="227"/>
      <c r="H17" s="227"/>
      <c r="I17" s="67"/>
      <c r="J17" s="211" t="s">
        <v>131</v>
      </c>
      <c r="K17" s="227"/>
      <c r="L17" s="227"/>
      <c r="M17" s="227"/>
      <c r="N17" s="227"/>
      <c r="O17" s="227"/>
      <c r="P17" s="227"/>
      <c r="Q17" s="211" t="s">
        <v>132</v>
      </c>
      <c r="R17" s="211"/>
      <c r="S17" s="211"/>
      <c r="T17" s="211"/>
      <c r="U17" s="211"/>
      <c r="V17" s="211"/>
      <c r="W17" s="211"/>
      <c r="X17" s="211"/>
      <c r="Y17" s="211"/>
      <c r="Z17" s="211" t="s">
        <v>133</v>
      </c>
      <c r="AA17" s="211"/>
      <c r="AB17" s="211"/>
      <c r="AC17" s="211"/>
      <c r="AD17" s="211"/>
      <c r="AE17" s="211"/>
      <c r="AF17" s="211"/>
      <c r="AG17" s="211"/>
      <c r="AH17" s="211"/>
    </row>
  </sheetData>
  <mergeCells count="28">
    <mergeCell ref="A13:AH13"/>
    <mergeCell ref="A17:H17"/>
    <mergeCell ref="J17:P17"/>
    <mergeCell ref="R3:Y3"/>
    <mergeCell ref="AB3:AB4"/>
    <mergeCell ref="Q17:Y17"/>
    <mergeCell ref="Z17:AH17"/>
    <mergeCell ref="Z3:AA3"/>
    <mergeCell ref="AG3:AG4"/>
    <mergeCell ref="AH3:AH4"/>
    <mergeCell ref="AC3:AC4"/>
    <mergeCell ref="AD3:AD4"/>
    <mergeCell ref="AE3:AE4"/>
    <mergeCell ref="AF3:AF4"/>
    <mergeCell ref="A3:A4"/>
    <mergeCell ref="B3:B4"/>
    <mergeCell ref="C3:C4"/>
    <mergeCell ref="D3:H3"/>
    <mergeCell ref="J3:P3"/>
    <mergeCell ref="Q3:Q4"/>
    <mergeCell ref="Z2:AG2"/>
    <mergeCell ref="Z1:AH1"/>
    <mergeCell ref="A1:H1"/>
    <mergeCell ref="Q1:Y1"/>
    <mergeCell ref="A2:H2"/>
    <mergeCell ref="J2:O2"/>
    <mergeCell ref="Q2:Y2"/>
    <mergeCell ref="I1:P1"/>
  </mergeCells>
  <phoneticPr fontId="2" type="noConversion"/>
  <dataValidations count="1">
    <dataValidation type="whole" allowBlank="1" showInputMessage="1" showErrorMessage="1" errorTitle="嘿嘿！你粉混喔" error="數字必須素整數而且不得小於 0 也應該不會大於 50000000 吧" sqref="E11 AC6 F7:P12 R7:AH12" xr:uid="{00000000-0002-0000-0300-000000000000}">
      <formula1>0</formula1>
      <formula2>50000000</formula2>
    </dataValidation>
  </dataValidations>
  <printOptions horizont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5">
    <pageSetUpPr fitToPage="1"/>
  </sheetPr>
  <dimension ref="A1:BZ19"/>
  <sheetViews>
    <sheetView view="pageBreakPreview" zoomScaleNormal="100" zoomScaleSheetLayoutView="100" workbookViewId="0">
      <selection activeCell="B15" sqref="B15"/>
    </sheetView>
  </sheetViews>
  <sheetFormatPr defaultColWidth="11" defaultRowHeight="16.2"/>
  <cols>
    <col min="1" max="1" width="22.44140625" style="26" customWidth="1"/>
    <col min="2" max="2" width="7.77734375" style="8" customWidth="1"/>
    <col min="3" max="3" width="5" style="8" customWidth="1"/>
    <col min="4" max="4" width="6.6640625" style="8" customWidth="1"/>
    <col min="5" max="7" width="9.21875" style="8" customWidth="1"/>
    <col min="8" max="8" width="7.5546875" style="8" customWidth="1"/>
    <col min="9" max="11" width="7.44140625" style="8" customWidth="1"/>
    <col min="12" max="12" width="8.21875" style="8" customWidth="1"/>
    <col min="13" max="13" width="9.88671875" style="8" customWidth="1"/>
    <col min="14" max="14" width="10.44140625" style="8" customWidth="1"/>
    <col min="15" max="15" width="10" style="8" customWidth="1"/>
    <col min="16" max="16" width="12.33203125" style="8" customWidth="1"/>
    <col min="17" max="17" width="12.21875" style="8" customWidth="1"/>
    <col min="18" max="19" width="10" style="8" customWidth="1"/>
    <col min="20" max="20" width="10.21875" style="8" customWidth="1"/>
    <col min="21" max="21" width="22.109375" style="26" customWidth="1"/>
    <col min="22" max="22" width="7" style="8" customWidth="1"/>
    <col min="23" max="23" width="6.77734375" style="8" customWidth="1"/>
    <col min="24" max="24" width="9.33203125" style="8" customWidth="1"/>
    <col min="25" max="25" width="9.5546875" style="8" customWidth="1"/>
    <col min="26" max="26" width="9.6640625" style="8" customWidth="1"/>
    <col min="27" max="27" width="9.109375" style="8" customWidth="1"/>
    <col min="28" max="30" width="7.6640625" style="8" customWidth="1"/>
    <col min="31" max="31" width="8.109375" style="8" customWidth="1"/>
    <col min="32" max="32" width="8.5546875" style="8" customWidth="1"/>
    <col min="33" max="33" width="11.109375" style="8" customWidth="1"/>
    <col min="34" max="34" width="10.6640625" style="8" customWidth="1"/>
    <col min="35" max="35" width="12.44140625" style="8" customWidth="1"/>
    <col min="36" max="36" width="11.44140625" style="8" customWidth="1"/>
    <col min="37" max="38" width="10" style="8" customWidth="1"/>
    <col min="39" max="39" width="10.109375" style="8" customWidth="1"/>
    <col min="40" max="40" width="22.6640625" style="26" customWidth="1"/>
    <col min="41" max="41" width="6.33203125" style="84" customWidth="1"/>
    <col min="42" max="42" width="7.109375" style="84" customWidth="1"/>
    <col min="43" max="44" width="9.44140625" style="8" customWidth="1"/>
    <col min="45" max="45" width="9.21875" style="8" customWidth="1"/>
    <col min="46" max="46" width="9.109375" style="8" customWidth="1"/>
    <col min="47" max="48" width="7.77734375" style="8" customWidth="1"/>
    <col min="49" max="49" width="7.6640625" style="8" customWidth="1"/>
    <col min="50" max="50" width="9.109375" style="8" customWidth="1"/>
    <col min="51" max="51" width="10.109375" style="8" customWidth="1"/>
    <col min="52" max="52" width="10.21875" style="8" customWidth="1"/>
    <col min="53" max="53" width="10.109375" style="8" customWidth="1"/>
    <col min="54" max="55" width="12" style="8" customWidth="1"/>
    <col min="56" max="56" width="10.109375" style="8" customWidth="1"/>
    <col min="57" max="57" width="10" style="8" customWidth="1"/>
    <col min="58" max="58" width="10.33203125" style="8" customWidth="1"/>
    <col min="59" max="59" width="22.5546875" style="26" customWidth="1"/>
    <col min="60" max="60" width="7.109375" style="8" customWidth="1"/>
    <col min="61" max="61" width="7.33203125" style="8" customWidth="1"/>
    <col min="62" max="64" width="9.6640625" style="8" customWidth="1"/>
    <col min="65" max="65" width="7.5546875" style="8" customWidth="1"/>
    <col min="66" max="68" width="7.6640625" style="8" customWidth="1"/>
    <col min="69" max="69" width="12.109375" style="8" customWidth="1"/>
    <col min="70" max="77" width="10.5546875" style="8" customWidth="1"/>
    <col min="78" max="16384" width="11" style="8"/>
  </cols>
  <sheetData>
    <row r="1" spans="1:78" s="1" customFormat="1" ht="52.8" customHeight="1">
      <c r="A1" s="223" t="s">
        <v>316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5" t="s">
        <v>57</v>
      </c>
      <c r="M1" s="225"/>
      <c r="N1" s="225"/>
      <c r="O1" s="225"/>
      <c r="P1" s="225"/>
      <c r="Q1" s="225"/>
      <c r="R1" s="225"/>
      <c r="S1" s="225"/>
      <c r="T1" s="225"/>
      <c r="U1" s="223" t="s">
        <v>316</v>
      </c>
      <c r="V1" s="223"/>
      <c r="W1" s="224"/>
      <c r="X1" s="224"/>
      <c r="Y1" s="224"/>
      <c r="Z1" s="224"/>
      <c r="AA1" s="224"/>
      <c r="AB1" s="224"/>
      <c r="AC1" s="224"/>
      <c r="AD1" s="224"/>
      <c r="AE1" s="225" t="s">
        <v>70</v>
      </c>
      <c r="AF1" s="225"/>
      <c r="AG1" s="225"/>
      <c r="AH1" s="225"/>
      <c r="AI1" s="225"/>
      <c r="AJ1" s="225"/>
      <c r="AK1" s="225"/>
      <c r="AL1" s="225"/>
      <c r="AM1" s="225"/>
      <c r="AN1" s="223" t="s">
        <v>316</v>
      </c>
      <c r="AO1" s="223"/>
      <c r="AP1" s="223"/>
      <c r="AQ1" s="223"/>
      <c r="AR1" s="223"/>
      <c r="AS1" s="223"/>
      <c r="AT1" s="223"/>
      <c r="AU1" s="223"/>
      <c r="AV1" s="223"/>
      <c r="AW1" s="223"/>
      <c r="AX1" s="225" t="s">
        <v>71</v>
      </c>
      <c r="AY1" s="225"/>
      <c r="AZ1" s="225"/>
      <c r="BA1" s="225"/>
      <c r="BB1" s="225"/>
      <c r="BC1" s="225"/>
      <c r="BD1" s="225"/>
      <c r="BE1" s="225"/>
      <c r="BF1" s="225"/>
      <c r="BG1" s="223" t="s">
        <v>316</v>
      </c>
      <c r="BH1" s="223"/>
      <c r="BI1" s="223"/>
      <c r="BJ1" s="223"/>
      <c r="BK1" s="223"/>
      <c r="BL1" s="223"/>
      <c r="BM1" s="223"/>
      <c r="BN1" s="223"/>
      <c r="BO1" s="223"/>
      <c r="BP1" s="223"/>
      <c r="BQ1" s="225" t="s">
        <v>72</v>
      </c>
      <c r="BR1" s="225"/>
      <c r="BS1" s="225"/>
      <c r="BT1" s="225"/>
      <c r="BU1" s="225"/>
      <c r="BV1" s="225"/>
      <c r="BW1" s="225"/>
      <c r="BX1" s="225"/>
      <c r="BY1" s="225"/>
    </row>
    <row r="2" spans="1:78" s="3" customFormat="1" ht="13.5" customHeight="1" thickBot="1">
      <c r="A2" s="221" t="s">
        <v>34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2" t="s">
        <v>155</v>
      </c>
      <c r="M2" s="222"/>
      <c r="N2" s="222"/>
      <c r="O2" s="222"/>
      <c r="P2" s="222"/>
      <c r="Q2" s="222"/>
      <c r="R2" s="222"/>
      <c r="S2" s="222"/>
      <c r="T2" s="15" t="s">
        <v>0</v>
      </c>
      <c r="U2" s="221" t="s">
        <v>34</v>
      </c>
      <c r="V2" s="221"/>
      <c r="W2" s="221"/>
      <c r="X2" s="221"/>
      <c r="Y2" s="221"/>
      <c r="Z2" s="221"/>
      <c r="AA2" s="221"/>
      <c r="AB2" s="221"/>
      <c r="AC2" s="221"/>
      <c r="AD2" s="221"/>
      <c r="AE2" s="222" t="s">
        <v>154</v>
      </c>
      <c r="AF2" s="222"/>
      <c r="AG2" s="222"/>
      <c r="AH2" s="222"/>
      <c r="AI2" s="222"/>
      <c r="AJ2" s="222"/>
      <c r="AK2" s="222"/>
      <c r="AL2" s="222"/>
      <c r="AM2" s="15" t="s">
        <v>0</v>
      </c>
      <c r="AN2" s="296" t="s">
        <v>5</v>
      </c>
      <c r="AO2" s="296"/>
      <c r="AP2" s="296"/>
      <c r="AQ2" s="296"/>
      <c r="AR2" s="296"/>
      <c r="AS2" s="296"/>
      <c r="AT2" s="296"/>
      <c r="AU2" s="296"/>
      <c r="AV2" s="296"/>
      <c r="AW2" s="296"/>
      <c r="AX2" s="297" t="s">
        <v>154</v>
      </c>
      <c r="AY2" s="297"/>
      <c r="AZ2" s="297"/>
      <c r="BA2" s="297"/>
      <c r="BB2" s="297"/>
      <c r="BC2" s="297"/>
      <c r="BD2" s="297"/>
      <c r="BE2" s="297"/>
      <c r="BF2" s="15" t="s">
        <v>0</v>
      </c>
      <c r="BG2" s="221" t="s">
        <v>34</v>
      </c>
      <c r="BH2" s="221"/>
      <c r="BI2" s="221"/>
      <c r="BJ2" s="221"/>
      <c r="BK2" s="221"/>
      <c r="BL2" s="221"/>
      <c r="BM2" s="221"/>
      <c r="BN2" s="221"/>
      <c r="BO2" s="221"/>
      <c r="BP2" s="221"/>
      <c r="BQ2" s="222" t="s">
        <v>154</v>
      </c>
      <c r="BR2" s="222"/>
      <c r="BS2" s="222"/>
      <c r="BT2" s="222"/>
      <c r="BU2" s="222"/>
      <c r="BV2" s="222"/>
      <c r="BW2" s="222"/>
      <c r="BX2" s="222"/>
      <c r="BY2" s="2" t="s">
        <v>0</v>
      </c>
    </row>
    <row r="3" spans="1:78" s="36" customFormat="1" ht="23.4" customHeight="1">
      <c r="A3" s="274" t="s">
        <v>61</v>
      </c>
      <c r="B3" s="299" t="s">
        <v>386</v>
      </c>
      <c r="C3" s="294" t="s">
        <v>47</v>
      </c>
      <c r="D3" s="292"/>
      <c r="E3" s="292"/>
      <c r="F3" s="292"/>
      <c r="G3" s="292"/>
      <c r="H3" s="292"/>
      <c r="I3" s="292"/>
      <c r="J3" s="292"/>
      <c r="K3" s="293"/>
      <c r="L3" s="294" t="s">
        <v>46</v>
      </c>
      <c r="M3" s="292"/>
      <c r="N3" s="292"/>
      <c r="O3" s="292"/>
      <c r="P3" s="292"/>
      <c r="Q3" s="292"/>
      <c r="R3" s="292"/>
      <c r="S3" s="292"/>
      <c r="T3" s="293"/>
      <c r="U3" s="274" t="s">
        <v>61</v>
      </c>
      <c r="V3" s="294" t="s">
        <v>167</v>
      </c>
      <c r="W3" s="292"/>
      <c r="X3" s="292"/>
      <c r="Y3" s="292"/>
      <c r="Z3" s="292"/>
      <c r="AA3" s="292"/>
      <c r="AB3" s="292"/>
      <c r="AC3" s="292"/>
      <c r="AD3" s="293"/>
      <c r="AE3" s="294" t="s">
        <v>45</v>
      </c>
      <c r="AF3" s="292"/>
      <c r="AG3" s="292"/>
      <c r="AH3" s="292"/>
      <c r="AI3" s="292"/>
      <c r="AJ3" s="292"/>
      <c r="AK3" s="292"/>
      <c r="AL3" s="292"/>
      <c r="AM3" s="293"/>
      <c r="AN3" s="274" t="s">
        <v>61</v>
      </c>
      <c r="AO3" s="291" t="s">
        <v>44</v>
      </c>
      <c r="AP3" s="292"/>
      <c r="AQ3" s="292"/>
      <c r="AR3" s="292"/>
      <c r="AS3" s="292"/>
      <c r="AT3" s="292"/>
      <c r="AU3" s="292"/>
      <c r="AV3" s="292"/>
      <c r="AW3" s="293"/>
      <c r="AX3" s="294" t="s">
        <v>43</v>
      </c>
      <c r="AY3" s="292"/>
      <c r="AZ3" s="292"/>
      <c r="BA3" s="292"/>
      <c r="BB3" s="292"/>
      <c r="BC3" s="292"/>
      <c r="BD3" s="292"/>
      <c r="BE3" s="292"/>
      <c r="BF3" s="293"/>
      <c r="BG3" s="274" t="s">
        <v>61</v>
      </c>
      <c r="BH3" s="291" t="s">
        <v>42</v>
      </c>
      <c r="BI3" s="292"/>
      <c r="BJ3" s="292"/>
      <c r="BK3" s="292"/>
      <c r="BL3" s="292"/>
      <c r="BM3" s="292"/>
      <c r="BN3" s="292"/>
      <c r="BO3" s="292"/>
      <c r="BP3" s="293"/>
      <c r="BQ3" s="294" t="s">
        <v>41</v>
      </c>
      <c r="BR3" s="292"/>
      <c r="BS3" s="292"/>
      <c r="BT3" s="292"/>
      <c r="BU3" s="292"/>
      <c r="BV3" s="292"/>
      <c r="BW3" s="292"/>
      <c r="BX3" s="292"/>
      <c r="BY3" s="295"/>
    </row>
    <row r="4" spans="1:78" s="119" customFormat="1" ht="68.25" customHeight="1" thickBot="1">
      <c r="A4" s="275"/>
      <c r="B4" s="300"/>
      <c r="C4" s="117" t="s">
        <v>1</v>
      </c>
      <c r="D4" s="106" t="s">
        <v>247</v>
      </c>
      <c r="E4" s="106" t="s">
        <v>248</v>
      </c>
      <c r="F4" s="106" t="s">
        <v>249</v>
      </c>
      <c r="G4" s="106" t="s">
        <v>250</v>
      </c>
      <c r="H4" s="106" t="s">
        <v>242</v>
      </c>
      <c r="I4" s="106" t="s">
        <v>244</v>
      </c>
      <c r="J4" s="106" t="s">
        <v>245</v>
      </c>
      <c r="K4" s="106" t="s">
        <v>246</v>
      </c>
      <c r="L4" s="117" t="s">
        <v>1</v>
      </c>
      <c r="M4" s="107" t="s">
        <v>247</v>
      </c>
      <c r="N4" s="107" t="s">
        <v>248</v>
      </c>
      <c r="O4" s="107" t="s">
        <v>249</v>
      </c>
      <c r="P4" s="107" t="s">
        <v>250</v>
      </c>
      <c r="Q4" s="107" t="s">
        <v>242</v>
      </c>
      <c r="R4" s="107" t="s">
        <v>244</v>
      </c>
      <c r="S4" s="107" t="s">
        <v>245</v>
      </c>
      <c r="T4" s="107" t="s">
        <v>246</v>
      </c>
      <c r="U4" s="275"/>
      <c r="V4" s="117" t="s">
        <v>1</v>
      </c>
      <c r="W4" s="106" t="s">
        <v>247</v>
      </c>
      <c r="X4" s="106" t="s">
        <v>248</v>
      </c>
      <c r="Y4" s="106" t="s">
        <v>249</v>
      </c>
      <c r="Z4" s="106" t="s">
        <v>250</v>
      </c>
      <c r="AA4" s="106" t="s">
        <v>242</v>
      </c>
      <c r="AB4" s="106" t="s">
        <v>244</v>
      </c>
      <c r="AC4" s="106" t="s">
        <v>245</v>
      </c>
      <c r="AD4" s="106" t="s">
        <v>246</v>
      </c>
      <c r="AE4" s="117" t="s">
        <v>1</v>
      </c>
      <c r="AF4" s="107" t="s">
        <v>247</v>
      </c>
      <c r="AG4" s="107" t="s">
        <v>248</v>
      </c>
      <c r="AH4" s="107" t="s">
        <v>249</v>
      </c>
      <c r="AI4" s="107" t="s">
        <v>250</v>
      </c>
      <c r="AJ4" s="107" t="s">
        <v>242</v>
      </c>
      <c r="AK4" s="107" t="s">
        <v>244</v>
      </c>
      <c r="AL4" s="107" t="s">
        <v>245</v>
      </c>
      <c r="AM4" s="107" t="s">
        <v>246</v>
      </c>
      <c r="AN4" s="275"/>
      <c r="AO4" s="154" t="s">
        <v>1</v>
      </c>
      <c r="AP4" s="106" t="s">
        <v>375</v>
      </c>
      <c r="AQ4" s="106" t="s">
        <v>248</v>
      </c>
      <c r="AR4" s="106" t="s">
        <v>249</v>
      </c>
      <c r="AS4" s="106" t="s">
        <v>250</v>
      </c>
      <c r="AT4" s="106" t="s">
        <v>242</v>
      </c>
      <c r="AU4" s="106" t="s">
        <v>244</v>
      </c>
      <c r="AV4" s="106" t="s">
        <v>245</v>
      </c>
      <c r="AW4" s="106" t="s">
        <v>246</v>
      </c>
      <c r="AX4" s="117" t="s">
        <v>1</v>
      </c>
      <c r="AY4" s="107" t="s">
        <v>247</v>
      </c>
      <c r="AZ4" s="107" t="s">
        <v>248</v>
      </c>
      <c r="BA4" s="107" t="s">
        <v>249</v>
      </c>
      <c r="BB4" s="107" t="s">
        <v>250</v>
      </c>
      <c r="BC4" s="107" t="s">
        <v>242</v>
      </c>
      <c r="BD4" s="107" t="s">
        <v>244</v>
      </c>
      <c r="BE4" s="107" t="s">
        <v>245</v>
      </c>
      <c r="BF4" s="107" t="s">
        <v>246</v>
      </c>
      <c r="BG4" s="275"/>
      <c r="BH4" s="117" t="s">
        <v>1</v>
      </c>
      <c r="BI4" s="118" t="s">
        <v>247</v>
      </c>
      <c r="BJ4" s="108" t="s">
        <v>248</v>
      </c>
      <c r="BK4" s="108" t="s">
        <v>249</v>
      </c>
      <c r="BL4" s="108" t="s">
        <v>250</v>
      </c>
      <c r="BM4" s="108" t="s">
        <v>242</v>
      </c>
      <c r="BN4" s="108" t="s">
        <v>244</v>
      </c>
      <c r="BO4" s="108" t="s">
        <v>245</v>
      </c>
      <c r="BP4" s="108" t="s">
        <v>246</v>
      </c>
      <c r="BQ4" s="117" t="s">
        <v>1</v>
      </c>
      <c r="BR4" s="107" t="s">
        <v>247</v>
      </c>
      <c r="BS4" s="107" t="s">
        <v>248</v>
      </c>
      <c r="BT4" s="107" t="s">
        <v>249</v>
      </c>
      <c r="BU4" s="107" t="s">
        <v>250</v>
      </c>
      <c r="BV4" s="107" t="s">
        <v>242</v>
      </c>
      <c r="BW4" s="107" t="s">
        <v>244</v>
      </c>
      <c r="BX4" s="107" t="s">
        <v>245</v>
      </c>
      <c r="BY4" s="153" t="s">
        <v>246</v>
      </c>
    </row>
    <row r="5" spans="1:78" s="6" customFormat="1" ht="53.1" customHeight="1">
      <c r="A5" s="113" t="s">
        <v>169</v>
      </c>
      <c r="B5" s="80">
        <v>71099</v>
      </c>
      <c r="C5" s="75">
        <v>26</v>
      </c>
      <c r="D5" s="75">
        <v>25</v>
      </c>
      <c r="E5" s="75">
        <v>0</v>
      </c>
      <c r="F5" s="75">
        <v>0</v>
      </c>
      <c r="G5" s="75">
        <v>1</v>
      </c>
      <c r="H5" s="75">
        <v>0</v>
      </c>
      <c r="I5" s="75">
        <v>0</v>
      </c>
      <c r="J5" s="75">
        <v>0</v>
      </c>
      <c r="K5" s="75">
        <v>0</v>
      </c>
      <c r="L5" s="55">
        <v>1249</v>
      </c>
      <c r="M5" s="55">
        <v>1004</v>
      </c>
      <c r="N5" s="75">
        <v>0</v>
      </c>
      <c r="O5" s="75">
        <v>0</v>
      </c>
      <c r="P5" s="55">
        <v>245</v>
      </c>
      <c r="Q5" s="75">
        <v>0</v>
      </c>
      <c r="R5" s="75">
        <v>0</v>
      </c>
      <c r="S5" s="75">
        <v>0</v>
      </c>
      <c r="T5" s="75">
        <v>0</v>
      </c>
      <c r="U5" s="113" t="s">
        <v>169</v>
      </c>
      <c r="V5" s="55">
        <v>1394</v>
      </c>
      <c r="W5" s="55">
        <v>1046</v>
      </c>
      <c r="X5" s="75">
        <v>0</v>
      </c>
      <c r="Y5" s="75">
        <v>0</v>
      </c>
      <c r="Z5" s="55">
        <v>344</v>
      </c>
      <c r="AA5" s="55">
        <v>4</v>
      </c>
      <c r="AB5" s="75">
        <v>0</v>
      </c>
      <c r="AC5" s="75">
        <v>0</v>
      </c>
      <c r="AD5" s="75">
        <v>0</v>
      </c>
      <c r="AE5" s="55">
        <v>2353</v>
      </c>
      <c r="AF5" s="55">
        <v>1605</v>
      </c>
      <c r="AG5" s="55">
        <v>17</v>
      </c>
      <c r="AH5" s="55">
        <v>0</v>
      </c>
      <c r="AI5" s="55">
        <v>376</v>
      </c>
      <c r="AJ5" s="55">
        <v>10</v>
      </c>
      <c r="AK5" s="55">
        <v>96</v>
      </c>
      <c r="AL5" s="55">
        <v>59</v>
      </c>
      <c r="AM5" s="55">
        <v>190</v>
      </c>
      <c r="AN5" s="113" t="s">
        <v>169</v>
      </c>
      <c r="AO5" s="80">
        <v>1</v>
      </c>
      <c r="AP5" s="80">
        <v>1</v>
      </c>
      <c r="AQ5" s="55">
        <v>0</v>
      </c>
      <c r="AR5" s="55">
        <v>0</v>
      </c>
      <c r="AS5" s="55">
        <v>0</v>
      </c>
      <c r="AT5" s="55">
        <v>0</v>
      </c>
      <c r="AU5" s="55">
        <v>0</v>
      </c>
      <c r="AV5" s="55">
        <v>0</v>
      </c>
      <c r="AW5" s="55">
        <v>0</v>
      </c>
      <c r="AX5" s="55">
        <v>1641</v>
      </c>
      <c r="AY5" s="55">
        <v>1263</v>
      </c>
      <c r="AZ5" s="55">
        <v>13</v>
      </c>
      <c r="BA5" s="55">
        <v>0</v>
      </c>
      <c r="BB5" s="55">
        <v>338</v>
      </c>
      <c r="BC5" s="55">
        <v>27</v>
      </c>
      <c r="BD5" s="55">
        <v>0</v>
      </c>
      <c r="BE5" s="55">
        <v>0</v>
      </c>
      <c r="BF5" s="55">
        <v>0</v>
      </c>
      <c r="BG5" s="113" t="s">
        <v>169</v>
      </c>
      <c r="BH5" s="55">
        <v>149</v>
      </c>
      <c r="BI5" s="55">
        <v>102</v>
      </c>
      <c r="BJ5" s="55">
        <v>0</v>
      </c>
      <c r="BK5" s="55">
        <v>0</v>
      </c>
      <c r="BL5" s="55">
        <v>44</v>
      </c>
      <c r="BM5" s="55">
        <v>1</v>
      </c>
      <c r="BN5" s="55">
        <v>0</v>
      </c>
      <c r="BO5" s="55">
        <v>0</v>
      </c>
      <c r="BP5" s="55">
        <v>2</v>
      </c>
      <c r="BQ5" s="55">
        <v>64286</v>
      </c>
      <c r="BR5" s="55">
        <v>44176</v>
      </c>
      <c r="BS5" s="55">
        <v>916</v>
      </c>
      <c r="BT5" s="55">
        <v>0</v>
      </c>
      <c r="BU5" s="55">
        <v>15679</v>
      </c>
      <c r="BV5" s="55">
        <v>704</v>
      </c>
      <c r="BW5" s="55">
        <v>1001</v>
      </c>
      <c r="BX5" s="55">
        <v>633</v>
      </c>
      <c r="BY5" s="55">
        <v>1177</v>
      </c>
      <c r="BZ5" s="41"/>
    </row>
    <row r="6" spans="1:78" s="6" customFormat="1" ht="50.1" customHeight="1">
      <c r="A6" s="129" t="s">
        <v>173</v>
      </c>
      <c r="B6" s="80">
        <v>70517</v>
      </c>
      <c r="C6" s="80">
        <v>25</v>
      </c>
      <c r="D6" s="80">
        <v>24</v>
      </c>
      <c r="E6" s="80">
        <v>0</v>
      </c>
      <c r="F6" s="80">
        <v>0</v>
      </c>
      <c r="G6" s="80">
        <v>1</v>
      </c>
      <c r="H6" s="80">
        <v>0</v>
      </c>
      <c r="I6" s="80">
        <v>0</v>
      </c>
      <c r="J6" s="80">
        <v>0</v>
      </c>
      <c r="K6" s="80">
        <v>0</v>
      </c>
      <c r="L6" s="80">
        <v>1240</v>
      </c>
      <c r="M6" s="57">
        <v>999</v>
      </c>
      <c r="N6" s="80">
        <v>0</v>
      </c>
      <c r="O6" s="80">
        <v>0</v>
      </c>
      <c r="P6" s="57">
        <v>241</v>
      </c>
      <c r="Q6" s="80">
        <v>0</v>
      </c>
      <c r="R6" s="80">
        <v>0</v>
      </c>
      <c r="S6" s="80">
        <v>0</v>
      </c>
      <c r="T6" s="80">
        <v>0</v>
      </c>
      <c r="U6" s="129" t="s">
        <v>173</v>
      </c>
      <c r="V6" s="57">
        <v>1382</v>
      </c>
      <c r="W6" s="57">
        <v>1038</v>
      </c>
      <c r="X6" s="80">
        <v>0</v>
      </c>
      <c r="Y6" s="80">
        <v>0</v>
      </c>
      <c r="Z6" s="57">
        <v>340</v>
      </c>
      <c r="AA6" s="57">
        <v>4</v>
      </c>
      <c r="AB6" s="80">
        <v>0</v>
      </c>
      <c r="AC6" s="80">
        <v>0</v>
      </c>
      <c r="AD6" s="80">
        <v>0</v>
      </c>
      <c r="AE6" s="57">
        <v>2324</v>
      </c>
      <c r="AF6" s="57">
        <v>1584</v>
      </c>
      <c r="AG6" s="57">
        <v>16</v>
      </c>
      <c r="AH6" s="57">
        <v>0</v>
      </c>
      <c r="AI6" s="57">
        <v>370</v>
      </c>
      <c r="AJ6" s="57">
        <v>10</v>
      </c>
      <c r="AK6" s="57">
        <v>96</v>
      </c>
      <c r="AL6" s="57">
        <v>59</v>
      </c>
      <c r="AM6" s="57">
        <v>189</v>
      </c>
      <c r="AN6" s="129" t="s">
        <v>173</v>
      </c>
      <c r="AO6" s="80">
        <v>1</v>
      </c>
      <c r="AP6" s="80">
        <v>1</v>
      </c>
      <c r="AQ6" s="55">
        <v>0</v>
      </c>
      <c r="AR6" s="55">
        <v>0</v>
      </c>
      <c r="AS6" s="55">
        <v>0</v>
      </c>
      <c r="AT6" s="55">
        <v>0</v>
      </c>
      <c r="AU6" s="55">
        <v>0</v>
      </c>
      <c r="AV6" s="55">
        <v>0</v>
      </c>
      <c r="AW6" s="55">
        <v>0</v>
      </c>
      <c r="AX6" s="57">
        <v>1626</v>
      </c>
      <c r="AY6" s="57">
        <v>1252</v>
      </c>
      <c r="AZ6" s="57">
        <v>13</v>
      </c>
      <c r="BA6" s="57">
        <v>0</v>
      </c>
      <c r="BB6" s="57">
        <v>334</v>
      </c>
      <c r="BC6" s="57">
        <v>27</v>
      </c>
      <c r="BD6" s="57">
        <v>0</v>
      </c>
      <c r="BE6" s="57">
        <v>0</v>
      </c>
      <c r="BF6" s="57">
        <v>0</v>
      </c>
      <c r="BG6" s="129" t="s">
        <v>173</v>
      </c>
      <c r="BH6" s="57">
        <v>146</v>
      </c>
      <c r="BI6" s="57">
        <v>99</v>
      </c>
      <c r="BJ6" s="57">
        <v>0</v>
      </c>
      <c r="BK6" s="55">
        <v>0</v>
      </c>
      <c r="BL6" s="57">
        <v>44</v>
      </c>
      <c r="BM6" s="57">
        <v>1</v>
      </c>
      <c r="BN6" s="57">
        <v>0</v>
      </c>
      <c r="BO6" s="57">
        <v>0</v>
      </c>
      <c r="BP6" s="57">
        <v>2</v>
      </c>
      <c r="BQ6" s="57">
        <v>63773</v>
      </c>
      <c r="BR6" s="57">
        <v>43812</v>
      </c>
      <c r="BS6" s="57">
        <v>905</v>
      </c>
      <c r="BT6" s="57">
        <v>0</v>
      </c>
      <c r="BU6" s="57">
        <v>15571</v>
      </c>
      <c r="BV6" s="57">
        <v>697</v>
      </c>
      <c r="BW6" s="57">
        <v>993</v>
      </c>
      <c r="BX6" s="57">
        <v>629</v>
      </c>
      <c r="BY6" s="57">
        <v>1166</v>
      </c>
    </row>
    <row r="7" spans="1:78" s="6" customFormat="1" ht="48" customHeight="1">
      <c r="A7" s="91" t="s">
        <v>206</v>
      </c>
      <c r="B7" s="80">
        <v>5421</v>
      </c>
      <c r="C7" s="80">
        <v>6</v>
      </c>
      <c r="D7" s="80">
        <v>6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80">
        <v>0</v>
      </c>
      <c r="L7" s="80">
        <v>87</v>
      </c>
      <c r="M7" s="57">
        <v>81</v>
      </c>
      <c r="N7" s="80">
        <v>0</v>
      </c>
      <c r="O7" s="80">
        <v>0</v>
      </c>
      <c r="P7" s="57">
        <v>6</v>
      </c>
      <c r="Q7" s="80">
        <v>0</v>
      </c>
      <c r="R7" s="80">
        <v>0</v>
      </c>
      <c r="S7" s="80">
        <v>0</v>
      </c>
      <c r="T7" s="80">
        <v>0</v>
      </c>
      <c r="U7" s="91" t="s">
        <v>206</v>
      </c>
      <c r="V7" s="57">
        <v>118</v>
      </c>
      <c r="W7" s="57">
        <v>113</v>
      </c>
      <c r="X7" s="80">
        <v>0</v>
      </c>
      <c r="Y7" s="80">
        <v>0</v>
      </c>
      <c r="Z7" s="57">
        <v>5</v>
      </c>
      <c r="AA7" s="57">
        <v>0</v>
      </c>
      <c r="AB7" s="80">
        <v>0</v>
      </c>
      <c r="AC7" s="80">
        <v>0</v>
      </c>
      <c r="AD7" s="80">
        <v>0</v>
      </c>
      <c r="AE7" s="57">
        <v>184</v>
      </c>
      <c r="AF7" s="57">
        <v>150</v>
      </c>
      <c r="AG7" s="57">
        <v>8</v>
      </c>
      <c r="AH7" s="57">
        <v>0</v>
      </c>
      <c r="AI7" s="57">
        <v>20</v>
      </c>
      <c r="AJ7" s="57">
        <v>2</v>
      </c>
      <c r="AK7" s="57">
        <v>2</v>
      </c>
      <c r="AL7" s="57">
        <v>0</v>
      </c>
      <c r="AM7" s="57">
        <v>2</v>
      </c>
      <c r="AN7" s="91" t="s">
        <v>206</v>
      </c>
      <c r="AO7" s="80">
        <v>0</v>
      </c>
      <c r="AP7" s="80">
        <v>0</v>
      </c>
      <c r="AQ7" s="55">
        <v>0</v>
      </c>
      <c r="AR7" s="55">
        <v>0</v>
      </c>
      <c r="AS7" s="55">
        <v>0</v>
      </c>
      <c r="AT7" s="55">
        <v>0</v>
      </c>
      <c r="AU7" s="55">
        <v>0</v>
      </c>
      <c r="AV7" s="55">
        <v>0</v>
      </c>
      <c r="AW7" s="55">
        <v>0</v>
      </c>
      <c r="AX7" s="57">
        <v>130</v>
      </c>
      <c r="AY7" s="57">
        <v>111</v>
      </c>
      <c r="AZ7" s="57">
        <v>5</v>
      </c>
      <c r="BA7" s="57">
        <v>0</v>
      </c>
      <c r="BB7" s="57">
        <v>14</v>
      </c>
      <c r="BC7" s="57">
        <v>0</v>
      </c>
      <c r="BD7" s="57">
        <v>0</v>
      </c>
      <c r="BE7" s="57">
        <v>0</v>
      </c>
      <c r="BF7" s="57">
        <v>0</v>
      </c>
      <c r="BG7" s="91" t="s">
        <v>206</v>
      </c>
      <c r="BH7" s="57">
        <v>56</v>
      </c>
      <c r="BI7" s="57">
        <v>46</v>
      </c>
      <c r="BJ7" s="57">
        <v>0</v>
      </c>
      <c r="BK7" s="55">
        <v>0</v>
      </c>
      <c r="BL7" s="57">
        <v>9</v>
      </c>
      <c r="BM7" s="57">
        <v>1</v>
      </c>
      <c r="BN7" s="57">
        <v>0</v>
      </c>
      <c r="BO7" s="57">
        <v>0</v>
      </c>
      <c r="BP7" s="57">
        <v>0</v>
      </c>
      <c r="BQ7" s="57">
        <v>4840</v>
      </c>
      <c r="BR7" s="57">
        <v>3996</v>
      </c>
      <c r="BS7" s="57">
        <v>99</v>
      </c>
      <c r="BT7" s="57">
        <v>0</v>
      </c>
      <c r="BU7" s="57">
        <v>611</v>
      </c>
      <c r="BV7" s="57">
        <v>30</v>
      </c>
      <c r="BW7" s="57">
        <v>85</v>
      </c>
      <c r="BX7" s="57">
        <v>8</v>
      </c>
      <c r="BY7" s="57">
        <v>11</v>
      </c>
    </row>
    <row r="8" spans="1:78" s="6" customFormat="1" ht="48" customHeight="1">
      <c r="A8" s="100" t="s">
        <v>294</v>
      </c>
      <c r="B8" s="80">
        <v>26949</v>
      </c>
      <c r="C8" s="80">
        <v>5</v>
      </c>
      <c r="D8" s="80">
        <v>5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718</v>
      </c>
      <c r="M8" s="57">
        <v>649</v>
      </c>
      <c r="N8" s="80">
        <v>0</v>
      </c>
      <c r="O8" s="80">
        <v>0</v>
      </c>
      <c r="P8" s="57">
        <v>69</v>
      </c>
      <c r="Q8" s="80">
        <v>0</v>
      </c>
      <c r="R8" s="80">
        <v>0</v>
      </c>
      <c r="S8" s="80">
        <v>0</v>
      </c>
      <c r="T8" s="80">
        <v>0</v>
      </c>
      <c r="U8" s="100" t="s">
        <v>294</v>
      </c>
      <c r="V8" s="57">
        <v>659</v>
      </c>
      <c r="W8" s="57">
        <v>595</v>
      </c>
      <c r="X8" s="80">
        <v>0</v>
      </c>
      <c r="Y8" s="80">
        <v>0</v>
      </c>
      <c r="Z8" s="57">
        <v>64</v>
      </c>
      <c r="AA8" s="57">
        <v>0</v>
      </c>
      <c r="AB8" s="80">
        <v>0</v>
      </c>
      <c r="AC8" s="80">
        <v>0</v>
      </c>
      <c r="AD8" s="80">
        <v>0</v>
      </c>
      <c r="AE8" s="57">
        <v>811</v>
      </c>
      <c r="AF8" s="57">
        <v>601</v>
      </c>
      <c r="AG8" s="57">
        <v>8</v>
      </c>
      <c r="AH8" s="57">
        <v>0</v>
      </c>
      <c r="AI8" s="57">
        <v>135</v>
      </c>
      <c r="AJ8" s="57">
        <v>0</v>
      </c>
      <c r="AK8" s="57">
        <v>34</v>
      </c>
      <c r="AL8" s="57">
        <v>0</v>
      </c>
      <c r="AM8" s="57">
        <v>33</v>
      </c>
      <c r="AN8" s="100" t="s">
        <v>294</v>
      </c>
      <c r="AO8" s="80">
        <v>1</v>
      </c>
      <c r="AP8" s="80">
        <v>1</v>
      </c>
      <c r="AQ8" s="55">
        <v>0</v>
      </c>
      <c r="AR8" s="55">
        <v>0</v>
      </c>
      <c r="AS8" s="55">
        <v>0</v>
      </c>
      <c r="AT8" s="55">
        <v>0</v>
      </c>
      <c r="AU8" s="55">
        <v>0</v>
      </c>
      <c r="AV8" s="55">
        <v>0</v>
      </c>
      <c r="AW8" s="55">
        <v>0</v>
      </c>
      <c r="AX8" s="57">
        <v>403</v>
      </c>
      <c r="AY8" s="57">
        <v>320</v>
      </c>
      <c r="AZ8" s="57">
        <v>5</v>
      </c>
      <c r="BA8" s="57">
        <v>0</v>
      </c>
      <c r="BB8" s="57">
        <v>78</v>
      </c>
      <c r="BC8" s="57">
        <v>0</v>
      </c>
      <c r="BD8" s="57">
        <v>0</v>
      </c>
      <c r="BE8" s="57">
        <v>0</v>
      </c>
      <c r="BF8" s="57">
        <v>0</v>
      </c>
      <c r="BG8" s="100" t="s">
        <v>294</v>
      </c>
      <c r="BH8" s="57">
        <v>37</v>
      </c>
      <c r="BI8" s="57">
        <v>29</v>
      </c>
      <c r="BJ8" s="57">
        <v>0</v>
      </c>
      <c r="BK8" s="55" t="s">
        <v>150</v>
      </c>
      <c r="BL8" s="57">
        <v>8</v>
      </c>
      <c r="BM8" s="57">
        <v>0</v>
      </c>
      <c r="BN8" s="57">
        <v>0</v>
      </c>
      <c r="BO8" s="57">
        <v>0</v>
      </c>
      <c r="BP8" s="57">
        <v>0</v>
      </c>
      <c r="BQ8" s="57">
        <v>24315</v>
      </c>
      <c r="BR8" s="57">
        <v>18222</v>
      </c>
      <c r="BS8" s="57">
        <v>627</v>
      </c>
      <c r="BT8" s="57">
        <v>0</v>
      </c>
      <c r="BU8" s="57">
        <v>5055</v>
      </c>
      <c r="BV8" s="57">
        <v>50</v>
      </c>
      <c r="BW8" s="57">
        <v>124</v>
      </c>
      <c r="BX8" s="57">
        <v>65</v>
      </c>
      <c r="BY8" s="57">
        <v>172</v>
      </c>
    </row>
    <row r="9" spans="1:78" s="6" customFormat="1" ht="48" customHeight="1">
      <c r="A9" s="100" t="s">
        <v>295</v>
      </c>
      <c r="B9" s="80">
        <v>33713</v>
      </c>
      <c r="C9" s="80">
        <v>9</v>
      </c>
      <c r="D9" s="80">
        <v>8</v>
      </c>
      <c r="E9" s="80">
        <v>0</v>
      </c>
      <c r="F9" s="80">
        <v>0</v>
      </c>
      <c r="G9" s="80">
        <v>1</v>
      </c>
      <c r="H9" s="80">
        <v>0</v>
      </c>
      <c r="I9" s="80">
        <v>0</v>
      </c>
      <c r="J9" s="80">
        <v>0</v>
      </c>
      <c r="K9" s="80">
        <v>0</v>
      </c>
      <c r="L9" s="80">
        <v>411</v>
      </c>
      <c r="M9" s="57">
        <v>258</v>
      </c>
      <c r="N9" s="80">
        <v>0</v>
      </c>
      <c r="O9" s="80">
        <v>0</v>
      </c>
      <c r="P9" s="57">
        <v>153</v>
      </c>
      <c r="Q9" s="80">
        <v>0</v>
      </c>
      <c r="R9" s="80">
        <v>0</v>
      </c>
      <c r="S9" s="80">
        <v>0</v>
      </c>
      <c r="T9" s="80">
        <v>0</v>
      </c>
      <c r="U9" s="100" t="s">
        <v>295</v>
      </c>
      <c r="V9" s="57">
        <v>582</v>
      </c>
      <c r="W9" s="57">
        <v>313</v>
      </c>
      <c r="X9" s="80">
        <v>0</v>
      </c>
      <c r="Y9" s="80">
        <v>0</v>
      </c>
      <c r="Z9" s="57">
        <v>269</v>
      </c>
      <c r="AA9" s="57">
        <v>0</v>
      </c>
      <c r="AB9" s="80">
        <v>0</v>
      </c>
      <c r="AC9" s="80">
        <v>0</v>
      </c>
      <c r="AD9" s="80">
        <v>0</v>
      </c>
      <c r="AE9" s="57">
        <v>1329</v>
      </c>
      <c r="AF9" s="57">
        <v>833</v>
      </c>
      <c r="AG9" s="57">
        <v>0</v>
      </c>
      <c r="AH9" s="57">
        <v>0</v>
      </c>
      <c r="AI9" s="57">
        <v>215</v>
      </c>
      <c r="AJ9" s="57">
        <v>8</v>
      </c>
      <c r="AK9" s="57">
        <v>60</v>
      </c>
      <c r="AL9" s="57">
        <v>59</v>
      </c>
      <c r="AM9" s="57">
        <v>154</v>
      </c>
      <c r="AN9" s="100" t="s">
        <v>295</v>
      </c>
      <c r="AO9" s="80">
        <v>0</v>
      </c>
      <c r="AP9" s="80">
        <v>0</v>
      </c>
      <c r="AQ9" s="55">
        <v>0</v>
      </c>
      <c r="AR9" s="55">
        <v>0</v>
      </c>
      <c r="AS9" s="55">
        <v>0</v>
      </c>
      <c r="AT9" s="55">
        <v>0</v>
      </c>
      <c r="AU9" s="55">
        <v>0</v>
      </c>
      <c r="AV9" s="55">
        <v>0</v>
      </c>
      <c r="AW9" s="55">
        <v>0</v>
      </c>
      <c r="AX9" s="57">
        <v>1008</v>
      </c>
      <c r="AY9" s="57">
        <v>776</v>
      </c>
      <c r="AZ9" s="57">
        <v>1</v>
      </c>
      <c r="BA9" s="57">
        <v>0</v>
      </c>
      <c r="BB9" s="57">
        <v>206</v>
      </c>
      <c r="BC9" s="57">
        <v>25</v>
      </c>
      <c r="BD9" s="57">
        <v>0</v>
      </c>
      <c r="BE9" s="57">
        <v>0</v>
      </c>
      <c r="BF9" s="57">
        <v>0</v>
      </c>
      <c r="BG9" s="100" t="s">
        <v>295</v>
      </c>
      <c r="BH9" s="57">
        <v>53</v>
      </c>
      <c r="BI9" s="57">
        <v>24</v>
      </c>
      <c r="BJ9" s="57">
        <v>0</v>
      </c>
      <c r="BK9" s="55" t="s">
        <v>150</v>
      </c>
      <c r="BL9" s="57">
        <v>27</v>
      </c>
      <c r="BM9" s="57">
        <v>0</v>
      </c>
      <c r="BN9" s="57">
        <v>0</v>
      </c>
      <c r="BO9" s="57">
        <v>0</v>
      </c>
      <c r="BP9" s="57">
        <v>2</v>
      </c>
      <c r="BQ9" s="57">
        <v>30321</v>
      </c>
      <c r="BR9" s="57">
        <v>19079</v>
      </c>
      <c r="BS9" s="57">
        <v>120</v>
      </c>
      <c r="BT9" s="57">
        <v>0</v>
      </c>
      <c r="BU9" s="57">
        <v>8558</v>
      </c>
      <c r="BV9" s="57">
        <v>253</v>
      </c>
      <c r="BW9" s="57">
        <v>772</v>
      </c>
      <c r="BX9" s="57">
        <v>556</v>
      </c>
      <c r="BY9" s="57">
        <v>983</v>
      </c>
    </row>
    <row r="10" spans="1:78" s="6" customFormat="1" ht="48" customHeight="1">
      <c r="A10" s="100" t="s">
        <v>296</v>
      </c>
      <c r="B10" s="80">
        <v>4434</v>
      </c>
      <c r="C10" s="80">
        <v>5</v>
      </c>
      <c r="D10" s="80">
        <v>5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24</v>
      </c>
      <c r="M10" s="57">
        <v>11</v>
      </c>
      <c r="N10" s="80">
        <v>0</v>
      </c>
      <c r="O10" s="80">
        <v>0</v>
      </c>
      <c r="P10" s="57">
        <v>13</v>
      </c>
      <c r="Q10" s="80">
        <v>0</v>
      </c>
      <c r="R10" s="80">
        <v>0</v>
      </c>
      <c r="S10" s="80">
        <v>0</v>
      </c>
      <c r="T10" s="80">
        <v>0</v>
      </c>
      <c r="U10" s="100" t="s">
        <v>296</v>
      </c>
      <c r="V10" s="57">
        <v>23</v>
      </c>
      <c r="W10" s="57">
        <v>17</v>
      </c>
      <c r="X10" s="80">
        <v>0</v>
      </c>
      <c r="Y10" s="80">
        <v>0</v>
      </c>
      <c r="Z10" s="57">
        <v>2</v>
      </c>
      <c r="AA10" s="57">
        <v>4</v>
      </c>
      <c r="AB10" s="80">
        <v>0</v>
      </c>
      <c r="AC10" s="80">
        <v>0</v>
      </c>
      <c r="AD10" s="80">
        <v>0</v>
      </c>
      <c r="AE10" s="89">
        <v>0</v>
      </c>
      <c r="AF10" s="89">
        <v>0</v>
      </c>
      <c r="AG10" s="89">
        <v>0</v>
      </c>
      <c r="AH10" s="89">
        <v>0</v>
      </c>
      <c r="AI10" s="89">
        <v>0</v>
      </c>
      <c r="AJ10" s="89">
        <v>0</v>
      </c>
      <c r="AK10" s="89">
        <v>0</v>
      </c>
      <c r="AL10" s="89">
        <v>0</v>
      </c>
      <c r="AM10" s="89">
        <v>0</v>
      </c>
      <c r="AN10" s="100" t="s">
        <v>296</v>
      </c>
      <c r="AO10" s="80">
        <v>0</v>
      </c>
      <c r="AP10" s="80">
        <v>0</v>
      </c>
      <c r="AQ10" s="55">
        <v>0</v>
      </c>
      <c r="AR10" s="55">
        <v>0</v>
      </c>
      <c r="AS10" s="55">
        <v>0</v>
      </c>
      <c r="AT10" s="55">
        <v>0</v>
      </c>
      <c r="AU10" s="55">
        <v>0</v>
      </c>
      <c r="AV10" s="55">
        <v>0</v>
      </c>
      <c r="AW10" s="55">
        <v>0</v>
      </c>
      <c r="AX10" s="57">
        <v>85</v>
      </c>
      <c r="AY10" s="57">
        <v>45</v>
      </c>
      <c r="AZ10" s="57">
        <v>2</v>
      </c>
      <c r="BA10" s="57">
        <v>0</v>
      </c>
      <c r="BB10" s="57">
        <v>36</v>
      </c>
      <c r="BC10" s="57">
        <v>2</v>
      </c>
      <c r="BD10" s="57">
        <v>0</v>
      </c>
      <c r="BE10" s="57">
        <v>0</v>
      </c>
      <c r="BF10" s="57">
        <v>0</v>
      </c>
      <c r="BG10" s="100" t="s">
        <v>296</v>
      </c>
      <c r="BH10" s="57">
        <v>0</v>
      </c>
      <c r="BI10" s="57">
        <v>0</v>
      </c>
      <c r="BJ10" s="57">
        <v>0</v>
      </c>
      <c r="BK10" s="55" t="s">
        <v>150</v>
      </c>
      <c r="BL10" s="57">
        <v>0</v>
      </c>
      <c r="BM10" s="57">
        <v>0</v>
      </c>
      <c r="BN10" s="57">
        <v>0</v>
      </c>
      <c r="BO10" s="57">
        <v>0</v>
      </c>
      <c r="BP10" s="57">
        <v>0</v>
      </c>
      <c r="BQ10" s="57">
        <v>4297</v>
      </c>
      <c r="BR10" s="57">
        <v>2515</v>
      </c>
      <c r="BS10" s="57">
        <v>59</v>
      </c>
      <c r="BT10" s="57">
        <v>0</v>
      </c>
      <c r="BU10" s="57">
        <v>1347</v>
      </c>
      <c r="BV10" s="57">
        <v>364</v>
      </c>
      <c r="BW10" s="57">
        <v>12</v>
      </c>
      <c r="BX10" s="57">
        <v>0</v>
      </c>
      <c r="BY10" s="57">
        <v>0</v>
      </c>
    </row>
    <row r="11" spans="1:78" s="6" customFormat="1" ht="50.1" customHeight="1">
      <c r="A11" s="129" t="s">
        <v>175</v>
      </c>
      <c r="B11" s="80">
        <v>582</v>
      </c>
      <c r="C11" s="80">
        <v>1</v>
      </c>
      <c r="D11" s="80">
        <v>1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L11" s="80">
        <v>9</v>
      </c>
      <c r="M11" s="57">
        <v>5</v>
      </c>
      <c r="N11" s="80">
        <v>0</v>
      </c>
      <c r="O11" s="80">
        <v>0</v>
      </c>
      <c r="P11" s="57">
        <v>4</v>
      </c>
      <c r="Q11" s="80">
        <v>0</v>
      </c>
      <c r="R11" s="80">
        <v>0</v>
      </c>
      <c r="S11" s="80">
        <v>0</v>
      </c>
      <c r="T11" s="80">
        <v>0</v>
      </c>
      <c r="U11" s="129" t="s">
        <v>175</v>
      </c>
      <c r="V11" s="57">
        <f t="shared" ref="V11:V16" si="0">ROUND(SUM(W11:AD11),0)</f>
        <v>12</v>
      </c>
      <c r="W11" s="57">
        <v>8</v>
      </c>
      <c r="X11" s="80">
        <v>0</v>
      </c>
      <c r="Y11" s="80">
        <v>0</v>
      </c>
      <c r="Z11" s="57">
        <v>4</v>
      </c>
      <c r="AA11" s="57">
        <v>0</v>
      </c>
      <c r="AB11" s="80">
        <v>0</v>
      </c>
      <c r="AC11" s="80">
        <v>0</v>
      </c>
      <c r="AD11" s="80">
        <v>0</v>
      </c>
      <c r="AE11" s="57">
        <f t="shared" ref="AE11:AE16" si="1">ROUND(SUM(AF11:AM11),0)</f>
        <v>29</v>
      </c>
      <c r="AF11" s="57">
        <v>21</v>
      </c>
      <c r="AG11" s="57">
        <v>1</v>
      </c>
      <c r="AH11" s="57">
        <v>0</v>
      </c>
      <c r="AI11" s="57">
        <v>6</v>
      </c>
      <c r="AJ11" s="57">
        <v>0</v>
      </c>
      <c r="AK11" s="57">
        <v>0</v>
      </c>
      <c r="AL11" s="57">
        <v>0</v>
      </c>
      <c r="AM11" s="57">
        <v>1</v>
      </c>
      <c r="AN11" s="129" t="s">
        <v>175</v>
      </c>
      <c r="AO11" s="80">
        <v>0</v>
      </c>
      <c r="AP11" s="80">
        <v>0</v>
      </c>
      <c r="AQ11" s="55">
        <v>0</v>
      </c>
      <c r="AR11" s="55">
        <v>0</v>
      </c>
      <c r="AS11" s="55">
        <v>0</v>
      </c>
      <c r="AT11" s="55">
        <v>0</v>
      </c>
      <c r="AU11" s="55">
        <v>0</v>
      </c>
      <c r="AV11" s="55">
        <v>0</v>
      </c>
      <c r="AW11" s="55">
        <v>0</v>
      </c>
      <c r="AX11" s="57">
        <f t="shared" ref="AX11:AX16" si="2">ROUND(SUM(AY11:BF11),0)</f>
        <v>15</v>
      </c>
      <c r="AY11" s="57">
        <v>11</v>
      </c>
      <c r="AZ11" s="57">
        <v>0</v>
      </c>
      <c r="BA11" s="57">
        <v>0</v>
      </c>
      <c r="BB11" s="57">
        <v>4</v>
      </c>
      <c r="BC11" s="57">
        <v>0</v>
      </c>
      <c r="BD11" s="57">
        <v>0</v>
      </c>
      <c r="BE11" s="57">
        <v>0</v>
      </c>
      <c r="BF11" s="57">
        <v>0</v>
      </c>
      <c r="BG11" s="129" t="s">
        <v>175</v>
      </c>
      <c r="BH11" s="57">
        <f t="shared" ref="BH11:BH15" si="3">ROUND(SUM(BI11:BP11),0)</f>
        <v>3</v>
      </c>
      <c r="BI11" s="57">
        <v>3</v>
      </c>
      <c r="BJ11" s="57">
        <v>0</v>
      </c>
      <c r="BK11" s="55">
        <v>0</v>
      </c>
      <c r="BL11" s="57">
        <v>0</v>
      </c>
      <c r="BM11" s="57">
        <v>0</v>
      </c>
      <c r="BN11" s="57">
        <v>0</v>
      </c>
      <c r="BO11" s="57">
        <v>0</v>
      </c>
      <c r="BP11" s="57">
        <v>0</v>
      </c>
      <c r="BQ11" s="57">
        <f t="shared" ref="BQ11:BQ16" si="4">ROUND(SUM(BR11:BY11),0)</f>
        <v>513</v>
      </c>
      <c r="BR11" s="57">
        <v>364</v>
      </c>
      <c r="BS11" s="57">
        <v>11</v>
      </c>
      <c r="BT11" s="57">
        <v>0</v>
      </c>
      <c r="BU11" s="57">
        <v>108</v>
      </c>
      <c r="BV11" s="57">
        <v>7</v>
      </c>
      <c r="BW11" s="57">
        <v>8</v>
      </c>
      <c r="BX11" s="57">
        <v>4</v>
      </c>
      <c r="BY11" s="57">
        <v>11</v>
      </c>
      <c r="BZ11" s="5"/>
    </row>
    <row r="12" spans="1:78" s="90" customFormat="1" ht="48.9" customHeight="1">
      <c r="A12" s="115" t="s">
        <v>297</v>
      </c>
      <c r="B12" s="89">
        <v>0.82534460264337173</v>
      </c>
      <c r="C12" s="89">
        <v>4</v>
      </c>
      <c r="D12" s="89">
        <v>4.1666666666666661</v>
      </c>
      <c r="E12" s="80">
        <v>0</v>
      </c>
      <c r="F12" s="80">
        <v>0</v>
      </c>
      <c r="G12" s="89">
        <v>0</v>
      </c>
      <c r="H12" s="80">
        <v>0</v>
      </c>
      <c r="I12" s="80">
        <v>0</v>
      </c>
      <c r="J12" s="80">
        <v>0</v>
      </c>
      <c r="K12" s="80">
        <v>0</v>
      </c>
      <c r="L12" s="89">
        <v>0.72580645161290325</v>
      </c>
      <c r="M12" s="89">
        <v>0.50050050050050054</v>
      </c>
      <c r="N12" s="80">
        <v>0</v>
      </c>
      <c r="O12" s="80">
        <v>0</v>
      </c>
      <c r="P12" s="89">
        <v>1.6597510373443984</v>
      </c>
      <c r="Q12" s="80">
        <v>0</v>
      </c>
      <c r="R12" s="80">
        <v>0</v>
      </c>
      <c r="S12" s="80">
        <v>0</v>
      </c>
      <c r="T12" s="80">
        <v>0</v>
      </c>
      <c r="U12" s="115" t="s">
        <v>297</v>
      </c>
      <c r="V12" s="89">
        <f>(V11/V6)*100</f>
        <v>0.86830680173661368</v>
      </c>
      <c r="W12" s="89">
        <v>0.77071290944123316</v>
      </c>
      <c r="X12" s="80">
        <v>0</v>
      </c>
      <c r="Y12" s="80">
        <v>0</v>
      </c>
      <c r="Z12" s="89">
        <v>1.1764705882352942</v>
      </c>
      <c r="AA12" s="89" t="s">
        <v>150</v>
      </c>
      <c r="AB12" s="80">
        <v>0</v>
      </c>
      <c r="AC12" s="80">
        <v>0</v>
      </c>
      <c r="AD12" s="80">
        <v>0</v>
      </c>
      <c r="AE12" s="89">
        <f>(AE11/AE6)*100</f>
        <v>1.2478485370051635</v>
      </c>
      <c r="AF12" s="89">
        <v>1.3257575757575757</v>
      </c>
      <c r="AG12" s="89">
        <v>6.25</v>
      </c>
      <c r="AH12" s="89">
        <v>0</v>
      </c>
      <c r="AI12" s="89">
        <v>1.6216216216216217</v>
      </c>
      <c r="AJ12" s="89">
        <v>0</v>
      </c>
      <c r="AK12" s="89">
        <v>0</v>
      </c>
      <c r="AL12" s="89">
        <v>0</v>
      </c>
      <c r="AM12" s="89">
        <v>0.52910052910052907</v>
      </c>
      <c r="AN12" s="115" t="s">
        <v>297</v>
      </c>
      <c r="AO12" s="80">
        <v>0</v>
      </c>
      <c r="AP12" s="80">
        <v>0</v>
      </c>
      <c r="AQ12" s="55">
        <v>0</v>
      </c>
      <c r="AR12" s="55">
        <v>0</v>
      </c>
      <c r="AS12" s="55">
        <v>0</v>
      </c>
      <c r="AT12" s="55">
        <v>0</v>
      </c>
      <c r="AU12" s="55">
        <v>0</v>
      </c>
      <c r="AV12" s="55">
        <v>0</v>
      </c>
      <c r="AW12" s="55">
        <v>0</v>
      </c>
      <c r="AX12" s="89">
        <f>(AX11/AX6)*100</f>
        <v>0.92250922509225086</v>
      </c>
      <c r="AY12" s="89">
        <v>0.87859424920127793</v>
      </c>
      <c r="AZ12" s="89">
        <v>0</v>
      </c>
      <c r="BA12" s="89" t="s">
        <v>150</v>
      </c>
      <c r="BB12" s="89">
        <v>1.1976047904191618</v>
      </c>
      <c r="BC12" s="89">
        <v>0</v>
      </c>
      <c r="BD12" s="89" t="s">
        <v>150</v>
      </c>
      <c r="BE12" s="89" t="s">
        <v>150</v>
      </c>
      <c r="BF12" s="89" t="s">
        <v>150</v>
      </c>
      <c r="BG12" s="115" t="s">
        <v>297</v>
      </c>
      <c r="BH12" s="89">
        <f>(BH11/BH6)*100</f>
        <v>2.054794520547945</v>
      </c>
      <c r="BI12" s="89">
        <v>3.0303030303030303</v>
      </c>
      <c r="BJ12" s="89" t="s">
        <v>150</v>
      </c>
      <c r="BK12" s="76">
        <v>0</v>
      </c>
      <c r="BL12" s="89">
        <v>0</v>
      </c>
      <c r="BM12" s="89">
        <v>0</v>
      </c>
      <c r="BN12" s="89">
        <v>0</v>
      </c>
      <c r="BO12" s="89">
        <v>0</v>
      </c>
      <c r="BP12" s="89">
        <v>0</v>
      </c>
      <c r="BQ12" s="89">
        <f>(BQ11/BQ6)*100</f>
        <v>0.80441566180044843</v>
      </c>
      <c r="BR12" s="89">
        <v>0.8308226056788095</v>
      </c>
      <c r="BS12" s="89">
        <v>1.2154696132596685</v>
      </c>
      <c r="BT12" s="89">
        <v>0</v>
      </c>
      <c r="BU12" s="89">
        <v>0.69359707147903149</v>
      </c>
      <c r="BV12" s="89">
        <v>1.0043041606886656</v>
      </c>
      <c r="BW12" s="89">
        <v>0.80563947633434041</v>
      </c>
      <c r="BX12" s="89">
        <v>0.63593004769475359</v>
      </c>
      <c r="BY12" s="89">
        <v>0.94339622641509435</v>
      </c>
    </row>
    <row r="13" spans="1:78" s="6" customFormat="1" ht="48" customHeight="1">
      <c r="A13" s="91" t="s">
        <v>206</v>
      </c>
      <c r="B13" s="80">
        <v>94</v>
      </c>
      <c r="C13" s="80">
        <v>1</v>
      </c>
      <c r="D13" s="80">
        <v>1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0">
        <v>0</v>
      </c>
      <c r="O13" s="80">
        <v>0</v>
      </c>
      <c r="P13" s="57">
        <v>0</v>
      </c>
      <c r="Q13" s="80">
        <v>0</v>
      </c>
      <c r="R13" s="80">
        <v>0</v>
      </c>
      <c r="S13" s="80">
        <v>0</v>
      </c>
      <c r="T13" s="80">
        <v>0</v>
      </c>
      <c r="U13" s="91" t="s">
        <v>206</v>
      </c>
      <c r="V13" s="57">
        <f t="shared" si="0"/>
        <v>1</v>
      </c>
      <c r="W13" s="57">
        <v>1</v>
      </c>
      <c r="X13" s="80">
        <v>0</v>
      </c>
      <c r="Y13" s="80">
        <v>0</v>
      </c>
      <c r="Z13" s="57">
        <v>0</v>
      </c>
      <c r="AA13" s="57">
        <v>0</v>
      </c>
      <c r="AB13" s="80">
        <v>0</v>
      </c>
      <c r="AC13" s="80">
        <v>0</v>
      </c>
      <c r="AD13" s="80">
        <v>0</v>
      </c>
      <c r="AE13" s="57">
        <f t="shared" si="1"/>
        <v>20</v>
      </c>
      <c r="AF13" s="57">
        <v>12</v>
      </c>
      <c r="AG13" s="57">
        <v>1</v>
      </c>
      <c r="AH13" s="57">
        <v>0</v>
      </c>
      <c r="AI13" s="57">
        <v>6</v>
      </c>
      <c r="AJ13" s="57">
        <v>0</v>
      </c>
      <c r="AK13" s="57">
        <v>0</v>
      </c>
      <c r="AL13" s="57">
        <v>0</v>
      </c>
      <c r="AM13" s="57">
        <v>1</v>
      </c>
      <c r="AN13" s="91" t="s">
        <v>206</v>
      </c>
      <c r="AO13" s="80">
        <v>0</v>
      </c>
      <c r="AP13" s="80">
        <v>0</v>
      </c>
      <c r="AQ13" s="55">
        <v>0</v>
      </c>
      <c r="AR13" s="55">
        <v>0</v>
      </c>
      <c r="AS13" s="55">
        <v>0</v>
      </c>
      <c r="AT13" s="55">
        <v>0</v>
      </c>
      <c r="AU13" s="55">
        <v>0</v>
      </c>
      <c r="AV13" s="55">
        <v>0</v>
      </c>
      <c r="AW13" s="55">
        <v>0</v>
      </c>
      <c r="AX13" s="57">
        <f t="shared" si="2"/>
        <v>2</v>
      </c>
      <c r="AY13" s="57">
        <v>2</v>
      </c>
      <c r="AZ13" s="57">
        <v>0</v>
      </c>
      <c r="BA13" s="57">
        <v>0</v>
      </c>
      <c r="BB13" s="57">
        <v>0</v>
      </c>
      <c r="BC13" s="57">
        <v>0</v>
      </c>
      <c r="BD13" s="57">
        <v>0</v>
      </c>
      <c r="BE13" s="57">
        <v>0</v>
      </c>
      <c r="BF13" s="57">
        <v>0</v>
      </c>
      <c r="BG13" s="91" t="s">
        <v>206</v>
      </c>
      <c r="BH13" s="57">
        <f t="shared" si="3"/>
        <v>1</v>
      </c>
      <c r="BI13" s="57">
        <v>1</v>
      </c>
      <c r="BJ13" s="57">
        <v>0</v>
      </c>
      <c r="BK13" s="55">
        <v>0</v>
      </c>
      <c r="BL13" s="57">
        <v>0</v>
      </c>
      <c r="BM13" s="57">
        <v>0</v>
      </c>
      <c r="BN13" s="57">
        <v>0</v>
      </c>
      <c r="BO13" s="57">
        <v>0</v>
      </c>
      <c r="BP13" s="57">
        <v>0</v>
      </c>
      <c r="BQ13" s="57">
        <f t="shared" si="4"/>
        <v>69</v>
      </c>
      <c r="BR13" s="57">
        <v>63</v>
      </c>
      <c r="BS13" s="57">
        <v>0</v>
      </c>
      <c r="BT13" s="57">
        <v>0</v>
      </c>
      <c r="BU13" s="57">
        <v>4</v>
      </c>
      <c r="BV13" s="57">
        <v>1</v>
      </c>
      <c r="BW13" s="57">
        <v>1</v>
      </c>
      <c r="BX13" s="57">
        <v>0</v>
      </c>
      <c r="BY13" s="57">
        <v>0</v>
      </c>
    </row>
    <row r="14" spans="1:78" s="6" customFormat="1" ht="48" customHeight="1">
      <c r="A14" s="112" t="s">
        <v>294</v>
      </c>
      <c r="B14" s="80">
        <v>211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4</v>
      </c>
      <c r="M14" s="57">
        <v>4</v>
      </c>
      <c r="N14" s="80">
        <v>0</v>
      </c>
      <c r="O14" s="80">
        <v>0</v>
      </c>
      <c r="P14" s="57">
        <v>0</v>
      </c>
      <c r="Q14" s="80">
        <v>0</v>
      </c>
      <c r="R14" s="80">
        <v>0</v>
      </c>
      <c r="S14" s="80">
        <v>0</v>
      </c>
      <c r="T14" s="80">
        <v>0</v>
      </c>
      <c r="U14" s="112" t="s">
        <v>294</v>
      </c>
      <c r="V14" s="57">
        <f t="shared" si="0"/>
        <v>6</v>
      </c>
      <c r="W14" s="57">
        <v>6</v>
      </c>
      <c r="X14" s="80">
        <v>0</v>
      </c>
      <c r="Y14" s="80">
        <v>0</v>
      </c>
      <c r="Z14" s="57">
        <v>0</v>
      </c>
      <c r="AA14" s="57">
        <v>0</v>
      </c>
      <c r="AB14" s="80">
        <v>0</v>
      </c>
      <c r="AC14" s="80">
        <v>0</v>
      </c>
      <c r="AD14" s="80">
        <v>0</v>
      </c>
      <c r="AE14" s="57">
        <f t="shared" si="1"/>
        <v>2</v>
      </c>
      <c r="AF14" s="57">
        <v>2</v>
      </c>
      <c r="AG14" s="57">
        <v>0</v>
      </c>
      <c r="AH14" s="57">
        <v>0</v>
      </c>
      <c r="AI14" s="57">
        <v>0</v>
      </c>
      <c r="AJ14" s="57">
        <v>0</v>
      </c>
      <c r="AK14" s="57">
        <v>0</v>
      </c>
      <c r="AL14" s="57">
        <v>0</v>
      </c>
      <c r="AM14" s="57">
        <v>0</v>
      </c>
      <c r="AN14" s="112" t="s">
        <v>294</v>
      </c>
      <c r="AO14" s="80">
        <v>0</v>
      </c>
      <c r="AP14" s="80">
        <v>0</v>
      </c>
      <c r="AQ14" s="55">
        <v>0</v>
      </c>
      <c r="AR14" s="55">
        <v>0</v>
      </c>
      <c r="AS14" s="55">
        <v>0</v>
      </c>
      <c r="AT14" s="55">
        <v>0</v>
      </c>
      <c r="AU14" s="55">
        <v>0</v>
      </c>
      <c r="AV14" s="55">
        <v>0</v>
      </c>
      <c r="AW14" s="55">
        <v>0</v>
      </c>
      <c r="AX14" s="57">
        <f t="shared" si="2"/>
        <v>5</v>
      </c>
      <c r="AY14" s="57">
        <v>5</v>
      </c>
      <c r="AZ14" s="57">
        <v>0</v>
      </c>
      <c r="BA14" s="57">
        <v>0</v>
      </c>
      <c r="BB14" s="57">
        <v>0</v>
      </c>
      <c r="BC14" s="57">
        <v>0</v>
      </c>
      <c r="BD14" s="57">
        <v>0</v>
      </c>
      <c r="BE14" s="57">
        <v>0</v>
      </c>
      <c r="BF14" s="57">
        <v>0</v>
      </c>
      <c r="BG14" s="112" t="s">
        <v>294</v>
      </c>
      <c r="BH14" s="57">
        <f t="shared" si="3"/>
        <v>1</v>
      </c>
      <c r="BI14" s="57">
        <v>1</v>
      </c>
      <c r="BJ14" s="57">
        <v>0</v>
      </c>
      <c r="BK14" s="55">
        <v>0</v>
      </c>
      <c r="BL14" s="57">
        <v>0</v>
      </c>
      <c r="BM14" s="57">
        <v>0</v>
      </c>
      <c r="BN14" s="57">
        <v>0</v>
      </c>
      <c r="BO14" s="57">
        <v>0</v>
      </c>
      <c r="BP14" s="57">
        <v>0</v>
      </c>
      <c r="BQ14" s="57">
        <f t="shared" si="4"/>
        <v>193</v>
      </c>
      <c r="BR14" s="57">
        <v>128</v>
      </c>
      <c r="BS14" s="57">
        <v>8</v>
      </c>
      <c r="BT14" s="57">
        <v>0</v>
      </c>
      <c r="BU14" s="57">
        <v>53</v>
      </c>
      <c r="BV14" s="57">
        <v>0</v>
      </c>
      <c r="BW14" s="57">
        <v>1</v>
      </c>
      <c r="BX14" s="57">
        <v>0</v>
      </c>
      <c r="BY14" s="57">
        <v>3</v>
      </c>
    </row>
    <row r="15" spans="1:78" s="6" customFormat="1" ht="48" customHeight="1">
      <c r="A15" s="112" t="s">
        <v>295</v>
      </c>
      <c r="B15" s="80">
        <v>217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5</v>
      </c>
      <c r="M15" s="57">
        <v>1</v>
      </c>
      <c r="N15" s="80">
        <v>0</v>
      </c>
      <c r="O15" s="80">
        <v>0</v>
      </c>
      <c r="P15" s="57">
        <v>4</v>
      </c>
      <c r="Q15" s="80">
        <v>0</v>
      </c>
      <c r="R15" s="80">
        <v>0</v>
      </c>
      <c r="S15" s="80">
        <v>0</v>
      </c>
      <c r="T15" s="80">
        <v>0</v>
      </c>
      <c r="U15" s="112" t="s">
        <v>295</v>
      </c>
      <c r="V15" s="57">
        <f t="shared" si="0"/>
        <v>5</v>
      </c>
      <c r="W15" s="57">
        <v>1</v>
      </c>
      <c r="X15" s="80">
        <v>0</v>
      </c>
      <c r="Y15" s="80">
        <v>0</v>
      </c>
      <c r="Z15" s="57">
        <v>4</v>
      </c>
      <c r="AA15" s="57">
        <v>0</v>
      </c>
      <c r="AB15" s="80">
        <v>0</v>
      </c>
      <c r="AC15" s="80">
        <v>0</v>
      </c>
      <c r="AD15" s="80">
        <v>0</v>
      </c>
      <c r="AE15" s="80">
        <f t="shared" si="1"/>
        <v>7</v>
      </c>
      <c r="AF15" s="57">
        <v>7</v>
      </c>
      <c r="AG15" s="57">
        <v>0</v>
      </c>
      <c r="AH15" s="57">
        <v>0</v>
      </c>
      <c r="AI15" s="57">
        <v>0</v>
      </c>
      <c r="AJ15" s="57">
        <v>0</v>
      </c>
      <c r="AK15" s="57">
        <v>0</v>
      </c>
      <c r="AL15" s="57">
        <v>0</v>
      </c>
      <c r="AM15" s="57">
        <v>0</v>
      </c>
      <c r="AN15" s="112" t="s">
        <v>295</v>
      </c>
      <c r="AO15" s="80">
        <v>0</v>
      </c>
      <c r="AP15" s="80">
        <v>0</v>
      </c>
      <c r="AQ15" s="55">
        <v>0</v>
      </c>
      <c r="AR15" s="55">
        <v>0</v>
      </c>
      <c r="AS15" s="55">
        <v>0</v>
      </c>
      <c r="AT15" s="55">
        <v>0</v>
      </c>
      <c r="AU15" s="55">
        <v>0</v>
      </c>
      <c r="AV15" s="55">
        <v>0</v>
      </c>
      <c r="AW15" s="55">
        <v>0</v>
      </c>
      <c r="AX15" s="57">
        <f t="shared" si="2"/>
        <v>7</v>
      </c>
      <c r="AY15" s="57">
        <v>4</v>
      </c>
      <c r="AZ15" s="57">
        <v>0</v>
      </c>
      <c r="BA15" s="57">
        <v>0</v>
      </c>
      <c r="BB15" s="57">
        <v>3</v>
      </c>
      <c r="BC15" s="57">
        <v>0</v>
      </c>
      <c r="BD15" s="57">
        <v>0</v>
      </c>
      <c r="BE15" s="57">
        <v>0</v>
      </c>
      <c r="BF15" s="57">
        <v>0</v>
      </c>
      <c r="BG15" s="112" t="s">
        <v>295</v>
      </c>
      <c r="BH15" s="57">
        <f t="shared" si="3"/>
        <v>1</v>
      </c>
      <c r="BI15" s="57">
        <v>1</v>
      </c>
      <c r="BJ15" s="57">
        <v>0</v>
      </c>
      <c r="BK15" s="55">
        <v>0</v>
      </c>
      <c r="BL15" s="57">
        <v>0</v>
      </c>
      <c r="BM15" s="57">
        <v>0</v>
      </c>
      <c r="BN15" s="57">
        <v>0</v>
      </c>
      <c r="BO15" s="57">
        <v>0</v>
      </c>
      <c r="BP15" s="57">
        <v>0</v>
      </c>
      <c r="BQ15" s="57">
        <f t="shared" si="4"/>
        <v>192</v>
      </c>
      <c r="BR15" s="57">
        <v>129</v>
      </c>
      <c r="BS15" s="57">
        <v>2</v>
      </c>
      <c r="BT15" s="57">
        <v>0</v>
      </c>
      <c r="BU15" s="57">
        <v>44</v>
      </c>
      <c r="BV15" s="57">
        <v>1</v>
      </c>
      <c r="BW15" s="57">
        <v>4</v>
      </c>
      <c r="BX15" s="57">
        <v>4</v>
      </c>
      <c r="BY15" s="57">
        <v>8</v>
      </c>
    </row>
    <row r="16" spans="1:78" s="6" customFormat="1" ht="40.200000000000003" customHeight="1" thickBot="1">
      <c r="A16" s="116" t="s">
        <v>296</v>
      </c>
      <c r="B16" s="81">
        <v>60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  <c r="L16" s="81">
        <v>0</v>
      </c>
      <c r="M16" s="62">
        <v>0</v>
      </c>
      <c r="N16" s="81">
        <v>0</v>
      </c>
      <c r="O16" s="81">
        <v>0</v>
      </c>
      <c r="P16" s="62">
        <v>0</v>
      </c>
      <c r="Q16" s="81">
        <v>0</v>
      </c>
      <c r="R16" s="81">
        <v>0</v>
      </c>
      <c r="S16" s="81">
        <v>0</v>
      </c>
      <c r="T16" s="81">
        <v>0</v>
      </c>
      <c r="U16" s="116" t="s">
        <v>296</v>
      </c>
      <c r="V16" s="62">
        <f t="shared" si="0"/>
        <v>0</v>
      </c>
      <c r="W16" s="81">
        <v>0</v>
      </c>
      <c r="X16" s="81">
        <v>0</v>
      </c>
      <c r="Y16" s="81">
        <v>0</v>
      </c>
      <c r="Z16" s="62">
        <v>0</v>
      </c>
      <c r="AA16" s="62">
        <v>0</v>
      </c>
      <c r="AB16" s="81">
        <v>0</v>
      </c>
      <c r="AC16" s="81">
        <v>0</v>
      </c>
      <c r="AD16" s="81">
        <v>0</v>
      </c>
      <c r="AE16" s="81">
        <f t="shared" si="1"/>
        <v>0</v>
      </c>
      <c r="AF16" s="62">
        <v>0</v>
      </c>
      <c r="AG16" s="62">
        <v>0</v>
      </c>
      <c r="AH16" s="62">
        <v>0</v>
      </c>
      <c r="AI16" s="62">
        <v>0</v>
      </c>
      <c r="AJ16" s="62">
        <v>0</v>
      </c>
      <c r="AK16" s="62">
        <v>0</v>
      </c>
      <c r="AL16" s="62">
        <v>0</v>
      </c>
      <c r="AM16" s="62">
        <v>0</v>
      </c>
      <c r="AN16" s="116" t="s">
        <v>296</v>
      </c>
      <c r="AO16" s="81">
        <v>0</v>
      </c>
      <c r="AP16" s="81">
        <v>0</v>
      </c>
      <c r="AQ16" s="62">
        <v>0</v>
      </c>
      <c r="AR16" s="62">
        <v>0</v>
      </c>
      <c r="AS16" s="62">
        <v>0</v>
      </c>
      <c r="AT16" s="62">
        <v>0</v>
      </c>
      <c r="AU16" s="62">
        <v>0</v>
      </c>
      <c r="AV16" s="62">
        <v>0</v>
      </c>
      <c r="AW16" s="62">
        <v>0</v>
      </c>
      <c r="AX16" s="62">
        <f t="shared" si="2"/>
        <v>1</v>
      </c>
      <c r="AY16" s="62">
        <v>0</v>
      </c>
      <c r="AZ16" s="62">
        <v>0</v>
      </c>
      <c r="BA16" s="62">
        <v>0</v>
      </c>
      <c r="BB16" s="62">
        <v>1</v>
      </c>
      <c r="BC16" s="62">
        <v>0</v>
      </c>
      <c r="BD16" s="62">
        <v>0</v>
      </c>
      <c r="BE16" s="62">
        <v>0</v>
      </c>
      <c r="BF16" s="62">
        <v>0</v>
      </c>
      <c r="BG16" s="116" t="s">
        <v>296</v>
      </c>
      <c r="BH16" s="62">
        <v>0</v>
      </c>
      <c r="BI16" s="62">
        <v>0</v>
      </c>
      <c r="BJ16" s="62">
        <v>0</v>
      </c>
      <c r="BK16" s="62">
        <v>0</v>
      </c>
      <c r="BL16" s="62">
        <v>0</v>
      </c>
      <c r="BM16" s="62">
        <v>0</v>
      </c>
      <c r="BN16" s="62">
        <v>0</v>
      </c>
      <c r="BO16" s="62">
        <v>0</v>
      </c>
      <c r="BP16" s="62">
        <v>0</v>
      </c>
      <c r="BQ16" s="62">
        <f t="shared" si="4"/>
        <v>59</v>
      </c>
      <c r="BR16" s="62">
        <v>44</v>
      </c>
      <c r="BS16" s="62">
        <v>1</v>
      </c>
      <c r="BT16" s="62">
        <v>0</v>
      </c>
      <c r="BU16" s="62">
        <v>7</v>
      </c>
      <c r="BV16" s="62">
        <v>5</v>
      </c>
      <c r="BW16" s="62">
        <v>2</v>
      </c>
      <c r="BX16" s="62">
        <v>0</v>
      </c>
      <c r="BY16" s="62">
        <v>0</v>
      </c>
    </row>
    <row r="17" spans="1:77" s="6" customFormat="1" ht="49.8" customHeight="1">
      <c r="A17" s="228" t="s">
        <v>387</v>
      </c>
      <c r="B17" s="228"/>
      <c r="C17" s="228"/>
      <c r="D17" s="228"/>
      <c r="E17" s="228"/>
      <c r="F17" s="228"/>
      <c r="G17" s="228"/>
      <c r="H17" s="228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298"/>
      <c r="V17" s="298"/>
      <c r="W17" s="298"/>
      <c r="X17" s="298"/>
      <c r="Y17" s="298"/>
      <c r="Z17" s="298"/>
      <c r="AA17" s="298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7"/>
      <c r="AO17" s="82"/>
      <c r="AP17" s="82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</row>
    <row r="18" spans="1:77" s="6" customFormat="1" ht="40.049999999999997" customHeight="1">
      <c r="A18" s="27"/>
      <c r="U18" s="27"/>
      <c r="AN18" s="27"/>
      <c r="AO18" s="83"/>
      <c r="AP18" s="83"/>
      <c r="BG18" s="27"/>
    </row>
    <row r="19" spans="1:77" s="6" customFormat="1" ht="12.75" customHeight="1">
      <c r="A19" s="289" t="s">
        <v>134</v>
      </c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89" t="s">
        <v>135</v>
      </c>
      <c r="M19" s="290"/>
      <c r="N19" s="290"/>
      <c r="O19" s="290"/>
      <c r="P19" s="290"/>
      <c r="Q19" s="290"/>
      <c r="R19" s="290"/>
      <c r="S19" s="290"/>
      <c r="T19" s="290"/>
      <c r="U19" s="211" t="s">
        <v>136</v>
      </c>
      <c r="V19" s="211"/>
      <c r="W19" s="211"/>
      <c r="X19" s="211"/>
      <c r="Y19" s="211"/>
      <c r="Z19" s="211"/>
      <c r="AA19" s="211"/>
      <c r="AB19" s="211"/>
      <c r="AC19" s="226"/>
      <c r="AD19" s="226"/>
      <c r="AE19" s="289" t="s">
        <v>137</v>
      </c>
      <c r="AF19" s="289"/>
      <c r="AG19" s="289"/>
      <c r="AH19" s="289"/>
      <c r="AI19" s="289"/>
      <c r="AJ19" s="289"/>
      <c r="AK19" s="289"/>
      <c r="AL19" s="289"/>
      <c r="AM19" s="289"/>
      <c r="AN19" s="211" t="s">
        <v>108</v>
      </c>
      <c r="AO19" s="211"/>
      <c r="AP19" s="211"/>
      <c r="AQ19" s="211"/>
      <c r="AR19" s="211"/>
      <c r="AS19" s="211"/>
      <c r="AT19" s="211"/>
      <c r="AU19" s="211"/>
      <c r="AV19" s="226"/>
      <c r="AW19" s="226"/>
      <c r="AX19" s="289" t="s">
        <v>138</v>
      </c>
      <c r="AY19" s="289"/>
      <c r="AZ19" s="289"/>
      <c r="BA19" s="289"/>
      <c r="BB19" s="289"/>
      <c r="BC19" s="289"/>
      <c r="BD19" s="289"/>
      <c r="BE19" s="289"/>
      <c r="BF19" s="289"/>
      <c r="BG19" s="288" t="s">
        <v>109</v>
      </c>
      <c r="BH19" s="288"/>
      <c r="BI19" s="288"/>
      <c r="BJ19" s="288"/>
      <c r="BK19" s="288"/>
      <c r="BL19" s="288"/>
      <c r="BM19" s="288"/>
      <c r="BN19" s="288"/>
      <c r="BO19" s="226"/>
      <c r="BP19" s="226"/>
      <c r="BQ19" s="289" t="s">
        <v>110</v>
      </c>
      <c r="BR19" s="290"/>
      <c r="BS19" s="290"/>
      <c r="BT19" s="290"/>
      <c r="BU19" s="290"/>
      <c r="BV19" s="290"/>
      <c r="BW19" s="290"/>
      <c r="BX19" s="290"/>
      <c r="BY19" s="290"/>
    </row>
  </sheetData>
  <mergeCells count="39">
    <mergeCell ref="A19:K19"/>
    <mergeCell ref="L19:T19"/>
    <mergeCell ref="U19:AD19"/>
    <mergeCell ref="AE19:AM19"/>
    <mergeCell ref="AX3:BF3"/>
    <mergeCell ref="AN19:AW19"/>
    <mergeCell ref="AX19:BF19"/>
    <mergeCell ref="A17:H17"/>
    <mergeCell ref="U17:AA17"/>
    <mergeCell ref="A3:A4"/>
    <mergeCell ref="C3:K3"/>
    <mergeCell ref="L3:T3"/>
    <mergeCell ref="U3:U4"/>
    <mergeCell ref="AE3:AM3"/>
    <mergeCell ref="B3:B4"/>
    <mergeCell ref="A1:K1"/>
    <mergeCell ref="U1:AD1"/>
    <mergeCell ref="A2:K2"/>
    <mergeCell ref="L2:S2"/>
    <mergeCell ref="U2:AD2"/>
    <mergeCell ref="BQ1:BY1"/>
    <mergeCell ref="AX1:BF1"/>
    <mergeCell ref="L1:T1"/>
    <mergeCell ref="AN3:AN4"/>
    <mergeCell ref="AN2:AW2"/>
    <mergeCell ref="AX2:BE2"/>
    <mergeCell ref="BG2:BP2"/>
    <mergeCell ref="AE2:AL2"/>
    <mergeCell ref="BQ2:BX2"/>
    <mergeCell ref="AE1:AM1"/>
    <mergeCell ref="AN1:AW1"/>
    <mergeCell ref="BG1:BP1"/>
    <mergeCell ref="V3:AD3"/>
    <mergeCell ref="BG19:BP19"/>
    <mergeCell ref="BQ19:BY19"/>
    <mergeCell ref="BH3:BP3"/>
    <mergeCell ref="BQ3:BY3"/>
    <mergeCell ref="AO3:AW3"/>
    <mergeCell ref="BG3:BG4"/>
  </mergeCells>
  <phoneticPr fontId="5" type="noConversion"/>
  <dataValidations count="1">
    <dataValidation type="whole" allowBlank="1" showInputMessage="1" showErrorMessage="1" errorTitle="嘿嘿！你粉混喔" error="數字必須素整數而且不得小於 0 也應該不會大於 50000000 吧" sqref="BL6:BY15 BH6:BJ15 V6:AM15 B6:T15 AX6:BF15 AO5:AP15" xr:uid="{00000000-0002-0000-0400-000000000000}">
      <formula1>0</formula1>
      <formula2>50000000</formula2>
    </dataValidation>
  </dataValidations>
  <printOptions horizont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colBreaks count="7" manualBreakCount="7">
    <brk id="11" max="1048575" man="1"/>
    <brk id="20" max="18" man="1"/>
    <brk id="30" max="1048575" man="1"/>
    <brk id="39" max="1048575" man="1"/>
    <brk id="49" max="1048575" man="1"/>
    <brk id="58" max="1048575" man="1"/>
    <brk id="6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6">
    <pageSetUpPr fitToPage="1"/>
  </sheetPr>
  <dimension ref="A1:AI32"/>
  <sheetViews>
    <sheetView view="pageBreakPreview" zoomScale="70" zoomScaleNormal="110" zoomScaleSheetLayoutView="70" workbookViewId="0">
      <pane xSplit="1" topLeftCell="B1" activePane="topRight" state="frozen"/>
      <selection activeCell="B15" sqref="B15"/>
      <selection pane="topRight" activeCell="B15" sqref="B15"/>
    </sheetView>
  </sheetViews>
  <sheetFormatPr defaultColWidth="9" defaultRowHeight="16.2"/>
  <cols>
    <col min="1" max="1" width="24.88671875" style="35" customWidth="1"/>
    <col min="2" max="2" width="10.88671875" style="8" customWidth="1"/>
    <col min="3" max="3" width="9.21875" style="8" customWidth="1"/>
    <col min="4" max="4" width="10.6640625" style="8" customWidth="1"/>
    <col min="5" max="5" width="10.109375" style="8" customWidth="1"/>
    <col min="6" max="6" width="10.21875" style="8" customWidth="1"/>
    <col min="7" max="7" width="9.88671875" style="8" customWidth="1"/>
    <col min="8" max="8" width="11" style="8" customWidth="1"/>
    <col min="9" max="10" width="11.77734375" style="8" customWidth="1"/>
    <col min="11" max="11" width="12.21875" style="8" customWidth="1"/>
    <col min="12" max="12" width="12.44140625" style="8" customWidth="1"/>
    <col min="13" max="13" width="12.21875" style="8" customWidth="1"/>
    <col min="14" max="14" width="11.6640625" style="8" customWidth="1"/>
    <col min="15" max="15" width="12.6640625" style="8" customWidth="1"/>
    <col min="16" max="16" width="26.5546875" style="35" customWidth="1"/>
    <col min="17" max="24" width="8.88671875" style="8" customWidth="1"/>
    <col min="25" max="26" width="9.5546875" style="8" customWidth="1"/>
    <col min="27" max="28" width="12" style="8" customWidth="1"/>
    <col min="29" max="29" width="12.44140625" style="8" customWidth="1"/>
    <col min="30" max="30" width="11" style="8" customWidth="1"/>
    <col min="31" max="31" width="10.44140625" style="8" customWidth="1"/>
    <col min="32" max="32" width="10.88671875" style="8" customWidth="1"/>
    <col min="33" max="33" width="10.6640625" style="8" customWidth="1"/>
    <col min="34" max="16384" width="9" style="8"/>
  </cols>
  <sheetData>
    <row r="1" spans="1:35" s="1" customFormat="1" ht="65.099999999999994" customHeight="1">
      <c r="A1" s="223" t="s">
        <v>370</v>
      </c>
      <c r="B1" s="223"/>
      <c r="C1" s="223"/>
      <c r="D1" s="223"/>
      <c r="E1" s="223"/>
      <c r="F1" s="223"/>
      <c r="G1" s="223"/>
      <c r="H1" s="223"/>
      <c r="I1" s="225" t="s">
        <v>371</v>
      </c>
      <c r="J1" s="225"/>
      <c r="K1" s="225"/>
      <c r="L1" s="225"/>
      <c r="M1" s="225"/>
      <c r="N1" s="225"/>
      <c r="O1" s="225"/>
      <c r="P1" s="223" t="s">
        <v>372</v>
      </c>
      <c r="Q1" s="223"/>
      <c r="R1" s="223"/>
      <c r="S1" s="223"/>
      <c r="T1" s="223"/>
      <c r="U1" s="223"/>
      <c r="V1" s="223"/>
      <c r="W1" s="223"/>
      <c r="X1" s="223"/>
      <c r="Y1" s="225" t="s">
        <v>63</v>
      </c>
      <c r="Z1" s="225"/>
      <c r="AA1" s="225"/>
      <c r="AB1" s="225"/>
      <c r="AC1" s="225"/>
      <c r="AD1" s="225"/>
      <c r="AE1" s="225"/>
      <c r="AF1" s="225"/>
      <c r="AG1" s="225"/>
    </row>
    <row r="2" spans="1:35" s="3" customFormat="1" ht="12.75" customHeight="1" thickBot="1">
      <c r="A2" s="214"/>
      <c r="B2" s="214"/>
      <c r="C2" s="214"/>
      <c r="D2" s="214"/>
      <c r="E2" s="214"/>
      <c r="F2" s="214"/>
      <c r="G2" s="214"/>
      <c r="H2" s="85" t="s">
        <v>162</v>
      </c>
      <c r="I2" s="222" t="s">
        <v>154</v>
      </c>
      <c r="J2" s="222"/>
      <c r="K2" s="222"/>
      <c r="L2" s="222"/>
      <c r="M2" s="222"/>
      <c r="N2" s="222"/>
      <c r="O2" s="2" t="s">
        <v>6</v>
      </c>
      <c r="P2" s="317" t="s">
        <v>163</v>
      </c>
      <c r="Q2" s="317"/>
      <c r="R2" s="317"/>
      <c r="S2" s="317"/>
      <c r="T2" s="317"/>
      <c r="U2" s="317"/>
      <c r="V2" s="317"/>
      <c r="W2" s="317"/>
      <c r="X2" s="317"/>
      <c r="Y2" s="222" t="s">
        <v>154</v>
      </c>
      <c r="Z2" s="222"/>
      <c r="AA2" s="222"/>
      <c r="AB2" s="222"/>
      <c r="AC2" s="222"/>
      <c r="AD2" s="222"/>
      <c r="AE2" s="222"/>
      <c r="AF2" s="222"/>
      <c r="AG2" s="2" t="s">
        <v>6</v>
      </c>
    </row>
    <row r="3" spans="1:35" s="31" customFormat="1" ht="24" customHeight="1">
      <c r="A3" s="301" t="s">
        <v>62</v>
      </c>
      <c r="B3" s="303" t="s">
        <v>158</v>
      </c>
      <c r="C3" s="305" t="s">
        <v>48</v>
      </c>
      <c r="D3" s="282"/>
      <c r="E3" s="282"/>
      <c r="F3" s="282"/>
      <c r="G3" s="282"/>
      <c r="H3" s="52"/>
      <c r="I3" s="282" t="s">
        <v>73</v>
      </c>
      <c r="J3" s="282"/>
      <c r="K3" s="282"/>
      <c r="L3" s="282"/>
      <c r="M3" s="282"/>
      <c r="N3" s="282"/>
      <c r="O3" s="282"/>
      <c r="P3" s="301" t="s">
        <v>62</v>
      </c>
      <c r="Q3" s="310" t="s">
        <v>50</v>
      </c>
      <c r="R3" s="282"/>
      <c r="S3" s="282"/>
      <c r="T3" s="282"/>
      <c r="U3" s="282"/>
      <c r="V3" s="282"/>
      <c r="W3" s="282"/>
      <c r="X3" s="282"/>
      <c r="Y3" s="273" t="s">
        <v>49</v>
      </c>
      <c r="Z3" s="273"/>
      <c r="AA3" s="315" t="s">
        <v>268</v>
      </c>
      <c r="AB3" s="315" t="s">
        <v>249</v>
      </c>
      <c r="AC3" s="315" t="s">
        <v>243</v>
      </c>
      <c r="AD3" s="315" t="s">
        <v>242</v>
      </c>
      <c r="AE3" s="315" t="s">
        <v>244</v>
      </c>
      <c r="AF3" s="311" t="s">
        <v>245</v>
      </c>
      <c r="AG3" s="313" t="s">
        <v>246</v>
      </c>
    </row>
    <row r="4" spans="1:35" s="119" customFormat="1" ht="54" customHeight="1" thickBot="1">
      <c r="A4" s="302"/>
      <c r="B4" s="304"/>
      <c r="C4" s="120" t="s">
        <v>1</v>
      </c>
      <c r="D4" s="124" t="s">
        <v>280</v>
      </c>
      <c r="E4" s="124" t="s">
        <v>279</v>
      </c>
      <c r="F4" s="124" t="s">
        <v>281</v>
      </c>
      <c r="G4" s="124" t="s">
        <v>282</v>
      </c>
      <c r="H4" s="124" t="s">
        <v>283</v>
      </c>
      <c r="I4" s="124" t="s">
        <v>284</v>
      </c>
      <c r="J4" s="124" t="s">
        <v>285</v>
      </c>
      <c r="K4" s="124" t="s">
        <v>286</v>
      </c>
      <c r="L4" s="124" t="s">
        <v>287</v>
      </c>
      <c r="M4" s="135" t="s">
        <v>288</v>
      </c>
      <c r="N4" s="135" t="s">
        <v>289</v>
      </c>
      <c r="O4" s="124" t="s">
        <v>290</v>
      </c>
      <c r="P4" s="302"/>
      <c r="Q4" s="135" t="s">
        <v>269</v>
      </c>
      <c r="R4" s="124" t="s">
        <v>270</v>
      </c>
      <c r="S4" s="124" t="s">
        <v>271</v>
      </c>
      <c r="T4" s="124" t="s">
        <v>272</v>
      </c>
      <c r="U4" s="124" t="s">
        <v>273</v>
      </c>
      <c r="V4" s="124" t="s">
        <v>274</v>
      </c>
      <c r="W4" s="124" t="s">
        <v>275</v>
      </c>
      <c r="X4" s="120" t="s">
        <v>276</v>
      </c>
      <c r="Y4" s="135" t="s">
        <v>277</v>
      </c>
      <c r="Z4" s="135" t="s">
        <v>278</v>
      </c>
      <c r="AA4" s="316"/>
      <c r="AB4" s="316"/>
      <c r="AC4" s="316"/>
      <c r="AD4" s="316"/>
      <c r="AE4" s="316"/>
      <c r="AF4" s="312"/>
      <c r="AG4" s="314"/>
    </row>
    <row r="5" spans="1:35" s="6" customFormat="1" ht="29.4" customHeight="1">
      <c r="A5" s="131" t="s">
        <v>170</v>
      </c>
      <c r="B5" s="140">
        <v>64286</v>
      </c>
      <c r="C5" s="140">
        <v>44176</v>
      </c>
      <c r="D5" s="140">
        <v>2260</v>
      </c>
      <c r="E5" s="140">
        <v>0</v>
      </c>
      <c r="F5" s="140">
        <v>3552</v>
      </c>
      <c r="G5" s="140">
        <v>4474</v>
      </c>
      <c r="H5" s="140">
        <v>0</v>
      </c>
      <c r="I5" s="140">
        <v>681</v>
      </c>
      <c r="J5" s="140">
        <v>11318</v>
      </c>
      <c r="K5" s="140">
        <v>1291</v>
      </c>
      <c r="L5" s="140">
        <v>1493</v>
      </c>
      <c r="M5" s="140">
        <v>3264</v>
      </c>
      <c r="N5" s="140">
        <v>381</v>
      </c>
      <c r="O5" s="140">
        <v>11982</v>
      </c>
      <c r="P5" s="169" t="s">
        <v>170</v>
      </c>
      <c r="Q5" s="140">
        <v>1136</v>
      </c>
      <c r="R5" s="140">
        <v>994</v>
      </c>
      <c r="S5" s="140">
        <v>70</v>
      </c>
      <c r="T5" s="140">
        <v>296</v>
      </c>
      <c r="U5" s="140">
        <v>48</v>
      </c>
      <c r="V5" s="140">
        <v>199</v>
      </c>
      <c r="W5" s="140">
        <v>389</v>
      </c>
      <c r="X5" s="140">
        <v>219</v>
      </c>
      <c r="Y5" s="140">
        <v>92</v>
      </c>
      <c r="Z5" s="140">
        <v>37</v>
      </c>
      <c r="AA5" s="140">
        <v>916</v>
      </c>
      <c r="AB5" s="140">
        <v>0</v>
      </c>
      <c r="AC5" s="140">
        <v>15679</v>
      </c>
      <c r="AD5" s="140">
        <v>704</v>
      </c>
      <c r="AE5" s="140">
        <v>1001</v>
      </c>
      <c r="AF5" s="140">
        <v>633</v>
      </c>
      <c r="AG5" s="140">
        <v>1177</v>
      </c>
    </row>
    <row r="6" spans="1:35" s="141" customFormat="1" ht="29.4" customHeight="1">
      <c r="A6" s="150" t="s">
        <v>165</v>
      </c>
      <c r="B6" s="140">
        <v>63773</v>
      </c>
      <c r="C6" s="140">
        <v>43812</v>
      </c>
      <c r="D6" s="140">
        <v>2238</v>
      </c>
      <c r="E6" s="140">
        <v>0</v>
      </c>
      <c r="F6" s="140">
        <v>3535</v>
      </c>
      <c r="G6" s="140">
        <v>4442</v>
      </c>
      <c r="H6" s="140">
        <v>0</v>
      </c>
      <c r="I6" s="140">
        <v>662</v>
      </c>
      <c r="J6" s="140">
        <v>11155</v>
      </c>
      <c r="K6" s="140">
        <v>1272</v>
      </c>
      <c r="L6" s="140">
        <v>1486</v>
      </c>
      <c r="M6" s="140">
        <v>3250</v>
      </c>
      <c r="N6" s="140">
        <v>376</v>
      </c>
      <c r="O6" s="140">
        <v>11939</v>
      </c>
      <c r="P6" s="150" t="s">
        <v>165</v>
      </c>
      <c r="Q6" s="140">
        <v>1133</v>
      </c>
      <c r="R6" s="140">
        <v>988</v>
      </c>
      <c r="S6" s="140">
        <v>69</v>
      </c>
      <c r="T6" s="140">
        <v>295</v>
      </c>
      <c r="U6" s="140">
        <v>46</v>
      </c>
      <c r="V6" s="140">
        <v>198</v>
      </c>
      <c r="W6" s="140">
        <v>381</v>
      </c>
      <c r="X6" s="140">
        <v>219</v>
      </c>
      <c r="Y6" s="140">
        <v>92</v>
      </c>
      <c r="Z6" s="140">
        <v>36</v>
      </c>
      <c r="AA6" s="140">
        <v>905</v>
      </c>
      <c r="AB6" s="140">
        <v>0</v>
      </c>
      <c r="AC6" s="140">
        <v>15571</v>
      </c>
      <c r="AD6" s="140">
        <v>697</v>
      </c>
      <c r="AE6" s="140">
        <v>993</v>
      </c>
      <c r="AF6" s="140">
        <v>629</v>
      </c>
      <c r="AG6" s="140">
        <v>1166</v>
      </c>
    </row>
    <row r="7" spans="1:35" s="141" customFormat="1" ht="29.4" customHeight="1">
      <c r="A7" s="150" t="s">
        <v>166</v>
      </c>
      <c r="B7" s="142">
        <v>513</v>
      </c>
      <c r="C7" s="142">
        <v>364</v>
      </c>
      <c r="D7" s="140">
        <v>22</v>
      </c>
      <c r="E7" s="140">
        <v>0</v>
      </c>
      <c r="F7" s="140">
        <v>17</v>
      </c>
      <c r="G7" s="140">
        <v>32</v>
      </c>
      <c r="H7" s="140">
        <v>0</v>
      </c>
      <c r="I7" s="140">
        <v>19</v>
      </c>
      <c r="J7" s="140">
        <v>163</v>
      </c>
      <c r="K7" s="140">
        <v>19</v>
      </c>
      <c r="L7" s="140">
        <v>7</v>
      </c>
      <c r="M7" s="140">
        <v>14</v>
      </c>
      <c r="N7" s="140">
        <v>5</v>
      </c>
      <c r="O7" s="140">
        <v>43</v>
      </c>
      <c r="P7" s="150" t="s">
        <v>166</v>
      </c>
      <c r="Q7" s="140">
        <v>3</v>
      </c>
      <c r="R7" s="140">
        <v>6</v>
      </c>
      <c r="S7" s="140">
        <v>1</v>
      </c>
      <c r="T7" s="140">
        <v>1</v>
      </c>
      <c r="U7" s="140">
        <v>2</v>
      </c>
      <c r="V7" s="140">
        <v>1</v>
      </c>
      <c r="W7" s="140">
        <v>8</v>
      </c>
      <c r="X7" s="140">
        <v>0</v>
      </c>
      <c r="Y7" s="140">
        <v>0</v>
      </c>
      <c r="Z7" s="140">
        <v>1</v>
      </c>
      <c r="AA7" s="140">
        <v>11</v>
      </c>
      <c r="AB7" s="140">
        <v>0</v>
      </c>
      <c r="AC7" s="140">
        <v>108</v>
      </c>
      <c r="AD7" s="140">
        <v>7</v>
      </c>
      <c r="AE7" s="140">
        <v>8</v>
      </c>
      <c r="AF7" s="140">
        <v>4</v>
      </c>
      <c r="AG7" s="140">
        <v>11</v>
      </c>
      <c r="AH7" s="143"/>
      <c r="AI7" s="143"/>
    </row>
    <row r="8" spans="1:35" s="141" customFormat="1" ht="40.799999999999997" customHeight="1">
      <c r="A8" s="151" t="s">
        <v>363</v>
      </c>
      <c r="B8" s="142"/>
      <c r="C8" s="142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51" t="s">
        <v>363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</row>
    <row r="9" spans="1:35" s="148" customFormat="1" ht="29.4" customHeight="1">
      <c r="A9" s="150" t="s">
        <v>360</v>
      </c>
      <c r="B9" s="145">
        <v>99.202003546650914</v>
      </c>
      <c r="C9" s="146">
        <v>99.176023180007249</v>
      </c>
      <c r="D9" s="147">
        <v>99.026548672566378</v>
      </c>
      <c r="E9" s="147">
        <v>0</v>
      </c>
      <c r="F9" s="147">
        <v>99.521396396396398</v>
      </c>
      <c r="G9" s="147">
        <v>99.284756370138581</v>
      </c>
      <c r="H9" s="147">
        <v>0</v>
      </c>
      <c r="I9" s="147">
        <v>97.209985315712188</v>
      </c>
      <c r="J9" s="147">
        <v>98.559816221947344</v>
      </c>
      <c r="K9" s="147">
        <v>98.528272656855151</v>
      </c>
      <c r="L9" s="147">
        <v>99.53114534494307</v>
      </c>
      <c r="M9" s="147">
        <v>99.571078431372555</v>
      </c>
      <c r="N9" s="147">
        <v>98.687664041994751</v>
      </c>
      <c r="O9" s="147">
        <v>99.641128359205482</v>
      </c>
      <c r="P9" s="150" t="s">
        <v>360</v>
      </c>
      <c r="Q9" s="147">
        <v>99.735915492957744</v>
      </c>
      <c r="R9" s="147">
        <v>99.396378269617699</v>
      </c>
      <c r="S9" s="147">
        <v>98.571428571428584</v>
      </c>
      <c r="T9" s="147">
        <v>99.662162162162161</v>
      </c>
      <c r="U9" s="147">
        <v>95.833333333333343</v>
      </c>
      <c r="V9" s="147">
        <v>99.497487437185924</v>
      </c>
      <c r="W9" s="147">
        <v>97.943444730077118</v>
      </c>
      <c r="X9" s="147">
        <v>100</v>
      </c>
      <c r="Y9" s="147">
        <v>100</v>
      </c>
      <c r="Z9" s="147">
        <v>97.297297297297305</v>
      </c>
      <c r="AA9" s="147">
        <v>98.799126637554593</v>
      </c>
      <c r="AB9" s="147">
        <v>0</v>
      </c>
      <c r="AC9" s="147">
        <v>99.311180559984692</v>
      </c>
      <c r="AD9" s="147">
        <v>99.005681818181827</v>
      </c>
      <c r="AE9" s="147">
        <v>99.20079920079921</v>
      </c>
      <c r="AF9" s="147">
        <v>99.368088467614541</v>
      </c>
      <c r="AG9" s="147">
        <v>99.065420560747668</v>
      </c>
    </row>
    <row r="10" spans="1:35" s="148" customFormat="1" ht="29.4" customHeight="1">
      <c r="A10" s="150" t="s">
        <v>361</v>
      </c>
      <c r="B10" s="145">
        <v>0.79799645334909619</v>
      </c>
      <c r="C10" s="146">
        <v>0.82397681999275618</v>
      </c>
      <c r="D10" s="147">
        <v>0.97345132743362828</v>
      </c>
      <c r="E10" s="147">
        <v>0</v>
      </c>
      <c r="F10" s="147">
        <v>0.47860360360360354</v>
      </c>
      <c r="G10" s="147">
        <v>0.71524362986142154</v>
      </c>
      <c r="H10" s="147">
        <v>0</v>
      </c>
      <c r="I10" s="147">
        <v>2.7900146842878124</v>
      </c>
      <c r="J10" s="147">
        <v>1.4401837780526596</v>
      </c>
      <c r="K10" s="147">
        <v>1.471727343144849</v>
      </c>
      <c r="L10" s="147">
        <v>0.46885465505693236</v>
      </c>
      <c r="M10" s="147">
        <v>0.42892156862745101</v>
      </c>
      <c r="N10" s="147">
        <v>1.3123359580052494</v>
      </c>
      <c r="O10" s="147">
        <v>0.35887164079452516</v>
      </c>
      <c r="P10" s="150" t="s">
        <v>361</v>
      </c>
      <c r="Q10" s="147">
        <v>0.2640845070422535</v>
      </c>
      <c r="R10" s="147">
        <v>0.60362173038229372</v>
      </c>
      <c r="S10" s="147">
        <v>1.4285714285714286</v>
      </c>
      <c r="T10" s="147">
        <v>0.33783783783783783</v>
      </c>
      <c r="U10" s="147">
        <v>4.1666666666666661</v>
      </c>
      <c r="V10" s="147">
        <v>0.50251256281407031</v>
      </c>
      <c r="W10" s="147">
        <v>2.0565552699228791</v>
      </c>
      <c r="X10" s="147">
        <v>0</v>
      </c>
      <c r="Y10" s="147">
        <v>0</v>
      </c>
      <c r="Z10" s="147">
        <v>2.7027027027027026</v>
      </c>
      <c r="AA10" s="147">
        <v>1.2008733624454149</v>
      </c>
      <c r="AB10" s="147">
        <v>0</v>
      </c>
      <c r="AC10" s="147">
        <v>0.68881944001530704</v>
      </c>
      <c r="AD10" s="147">
        <v>0.99431818181818177</v>
      </c>
      <c r="AE10" s="147">
        <v>0.79920079920079923</v>
      </c>
      <c r="AF10" s="147">
        <v>0.63191153238546605</v>
      </c>
      <c r="AG10" s="147">
        <v>0.93457943925233633</v>
      </c>
    </row>
    <row r="11" spans="1:35" s="141" customFormat="1" ht="39.6" customHeight="1">
      <c r="A11" s="151" t="s">
        <v>362</v>
      </c>
      <c r="B11" s="142"/>
      <c r="C11" s="142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51" t="s">
        <v>362</v>
      </c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</row>
    <row r="12" spans="1:35" s="149" customFormat="1" ht="29.4" customHeight="1">
      <c r="A12" s="150" t="s">
        <v>165</v>
      </c>
      <c r="B12" s="140">
        <v>4840</v>
      </c>
      <c r="C12" s="140">
        <v>3996</v>
      </c>
      <c r="D12" s="140">
        <v>280</v>
      </c>
      <c r="E12" s="144">
        <v>0</v>
      </c>
      <c r="F12" s="140">
        <v>318</v>
      </c>
      <c r="G12" s="140">
        <v>421</v>
      </c>
      <c r="H12" s="144">
        <v>0</v>
      </c>
      <c r="I12" s="140">
        <v>77</v>
      </c>
      <c r="J12" s="140">
        <v>1145</v>
      </c>
      <c r="K12" s="140">
        <v>167</v>
      </c>
      <c r="L12" s="140">
        <v>109</v>
      </c>
      <c r="M12" s="140">
        <v>485</v>
      </c>
      <c r="N12" s="140">
        <v>108</v>
      </c>
      <c r="O12" s="140">
        <v>387</v>
      </c>
      <c r="P12" s="150" t="s">
        <v>165</v>
      </c>
      <c r="Q12" s="140">
        <v>210</v>
      </c>
      <c r="R12" s="140">
        <v>133</v>
      </c>
      <c r="S12" s="140">
        <v>13</v>
      </c>
      <c r="T12" s="140">
        <v>37</v>
      </c>
      <c r="U12" s="140">
        <v>12</v>
      </c>
      <c r="V12" s="140">
        <v>23</v>
      </c>
      <c r="W12" s="140">
        <v>36</v>
      </c>
      <c r="X12" s="140">
        <v>10</v>
      </c>
      <c r="Y12" s="140">
        <v>18</v>
      </c>
      <c r="Z12" s="140">
        <v>7</v>
      </c>
      <c r="AA12" s="140">
        <v>99</v>
      </c>
      <c r="AB12" s="140">
        <v>0</v>
      </c>
      <c r="AC12" s="140">
        <v>611</v>
      </c>
      <c r="AD12" s="140">
        <v>30</v>
      </c>
      <c r="AE12" s="140">
        <v>85</v>
      </c>
      <c r="AF12" s="140">
        <v>8</v>
      </c>
      <c r="AG12" s="140">
        <v>11</v>
      </c>
    </row>
    <row r="13" spans="1:35" s="141" customFormat="1" ht="29.4" customHeight="1">
      <c r="A13" s="150" t="s">
        <v>166</v>
      </c>
      <c r="B13" s="142">
        <v>69</v>
      </c>
      <c r="C13" s="142">
        <v>63</v>
      </c>
      <c r="D13" s="140">
        <v>4</v>
      </c>
      <c r="E13" s="144">
        <v>0</v>
      </c>
      <c r="F13" s="140">
        <v>1</v>
      </c>
      <c r="G13" s="140">
        <v>8</v>
      </c>
      <c r="H13" s="144">
        <v>0</v>
      </c>
      <c r="I13" s="140">
        <v>1</v>
      </c>
      <c r="J13" s="140">
        <v>26</v>
      </c>
      <c r="K13" s="140">
        <v>4</v>
      </c>
      <c r="L13" s="140">
        <v>1</v>
      </c>
      <c r="M13" s="140">
        <v>2</v>
      </c>
      <c r="N13" s="140">
        <v>2</v>
      </c>
      <c r="O13" s="140">
        <v>9</v>
      </c>
      <c r="P13" s="150" t="s">
        <v>166</v>
      </c>
      <c r="Q13" s="140">
        <v>0</v>
      </c>
      <c r="R13" s="140">
        <v>2</v>
      </c>
      <c r="S13" s="140">
        <v>0</v>
      </c>
      <c r="T13" s="140">
        <v>0</v>
      </c>
      <c r="U13" s="140">
        <v>1</v>
      </c>
      <c r="V13" s="140">
        <v>0</v>
      </c>
      <c r="W13" s="140">
        <v>1</v>
      </c>
      <c r="X13" s="140">
        <v>0</v>
      </c>
      <c r="Y13" s="140">
        <v>0</v>
      </c>
      <c r="Z13" s="140">
        <v>1</v>
      </c>
      <c r="AA13" s="140">
        <v>0</v>
      </c>
      <c r="AB13" s="140">
        <v>0</v>
      </c>
      <c r="AC13" s="140">
        <v>4</v>
      </c>
      <c r="AD13" s="140">
        <v>1</v>
      </c>
      <c r="AE13" s="140">
        <v>1</v>
      </c>
      <c r="AF13" s="140">
        <v>0</v>
      </c>
      <c r="AG13" s="140">
        <v>0</v>
      </c>
    </row>
    <row r="14" spans="1:35" s="141" customFormat="1" ht="39.6" customHeight="1">
      <c r="A14" s="138" t="s">
        <v>294</v>
      </c>
      <c r="B14" s="142"/>
      <c r="C14" s="142"/>
      <c r="D14" s="140"/>
      <c r="E14" s="144"/>
      <c r="F14" s="140"/>
      <c r="G14" s="140"/>
      <c r="H14" s="144"/>
      <c r="I14" s="140"/>
      <c r="J14" s="140"/>
      <c r="K14" s="140"/>
      <c r="L14" s="140"/>
      <c r="M14" s="140"/>
      <c r="N14" s="140"/>
      <c r="O14" s="140"/>
      <c r="P14" s="138" t="s">
        <v>294</v>
      </c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</row>
    <row r="15" spans="1:35" s="141" customFormat="1" ht="29.4" customHeight="1">
      <c r="A15" s="150" t="s">
        <v>165</v>
      </c>
      <c r="B15" s="140">
        <v>24315</v>
      </c>
      <c r="C15" s="140">
        <v>18222</v>
      </c>
      <c r="D15" s="140">
        <v>999</v>
      </c>
      <c r="E15" s="144">
        <v>0</v>
      </c>
      <c r="F15" s="140">
        <v>1244</v>
      </c>
      <c r="G15" s="140">
        <v>1376</v>
      </c>
      <c r="H15" s="144">
        <v>0</v>
      </c>
      <c r="I15" s="140">
        <v>319</v>
      </c>
      <c r="J15" s="140">
        <v>5410</v>
      </c>
      <c r="K15" s="140">
        <v>448</v>
      </c>
      <c r="L15" s="140">
        <v>366</v>
      </c>
      <c r="M15" s="140">
        <v>1783</v>
      </c>
      <c r="N15" s="140">
        <v>115</v>
      </c>
      <c r="O15" s="140">
        <v>4720</v>
      </c>
      <c r="P15" s="150" t="s">
        <v>165</v>
      </c>
      <c r="Q15" s="140">
        <v>451</v>
      </c>
      <c r="R15" s="140">
        <v>383</v>
      </c>
      <c r="S15" s="140">
        <v>31</v>
      </c>
      <c r="T15" s="140">
        <v>174</v>
      </c>
      <c r="U15" s="140">
        <v>10</v>
      </c>
      <c r="V15" s="140">
        <v>108</v>
      </c>
      <c r="W15" s="140">
        <v>119</v>
      </c>
      <c r="X15" s="140">
        <v>116</v>
      </c>
      <c r="Y15" s="140">
        <v>46</v>
      </c>
      <c r="Z15" s="140">
        <v>4</v>
      </c>
      <c r="AA15" s="140">
        <v>627</v>
      </c>
      <c r="AB15" s="140">
        <v>0</v>
      </c>
      <c r="AC15" s="140">
        <v>5055</v>
      </c>
      <c r="AD15" s="140">
        <v>50</v>
      </c>
      <c r="AE15" s="140">
        <v>124</v>
      </c>
      <c r="AF15" s="140">
        <v>65</v>
      </c>
      <c r="AG15" s="140">
        <v>172</v>
      </c>
    </row>
    <row r="16" spans="1:35" s="141" customFormat="1" ht="29.4" customHeight="1">
      <c r="A16" s="150" t="s">
        <v>166</v>
      </c>
      <c r="B16" s="142">
        <v>193</v>
      </c>
      <c r="C16" s="142">
        <v>128</v>
      </c>
      <c r="D16" s="140">
        <v>11</v>
      </c>
      <c r="E16" s="144">
        <v>0</v>
      </c>
      <c r="F16" s="140">
        <v>6</v>
      </c>
      <c r="G16" s="140">
        <v>10</v>
      </c>
      <c r="H16" s="144">
        <v>0</v>
      </c>
      <c r="I16" s="140">
        <v>6</v>
      </c>
      <c r="J16" s="140">
        <v>55</v>
      </c>
      <c r="K16" s="140">
        <v>9</v>
      </c>
      <c r="L16" s="140">
        <v>1</v>
      </c>
      <c r="M16" s="140">
        <v>5</v>
      </c>
      <c r="N16" s="140">
        <v>2</v>
      </c>
      <c r="O16" s="140">
        <v>14</v>
      </c>
      <c r="P16" s="150" t="s">
        <v>166</v>
      </c>
      <c r="Q16" s="140">
        <v>2</v>
      </c>
      <c r="R16" s="140">
        <v>3</v>
      </c>
      <c r="S16" s="140">
        <v>1</v>
      </c>
      <c r="T16" s="140">
        <v>1</v>
      </c>
      <c r="U16" s="140">
        <v>0</v>
      </c>
      <c r="V16" s="140">
        <v>1</v>
      </c>
      <c r="W16" s="140">
        <v>1</v>
      </c>
      <c r="X16" s="140">
        <v>0</v>
      </c>
      <c r="Y16" s="140">
        <v>0</v>
      </c>
      <c r="Z16" s="140">
        <v>0</v>
      </c>
      <c r="AA16" s="140">
        <v>8</v>
      </c>
      <c r="AB16" s="140">
        <v>0</v>
      </c>
      <c r="AC16" s="140">
        <v>53</v>
      </c>
      <c r="AD16" s="140">
        <v>0</v>
      </c>
      <c r="AE16" s="140">
        <v>1</v>
      </c>
      <c r="AF16" s="140">
        <v>0</v>
      </c>
      <c r="AG16" s="140">
        <v>3</v>
      </c>
    </row>
    <row r="17" spans="1:33" s="141" customFormat="1" ht="39.6" customHeight="1">
      <c r="A17" s="138" t="s">
        <v>168</v>
      </c>
      <c r="B17" s="142"/>
      <c r="C17" s="142"/>
      <c r="D17" s="140"/>
      <c r="E17" s="144"/>
      <c r="F17" s="140"/>
      <c r="G17" s="140"/>
      <c r="H17" s="144"/>
      <c r="I17" s="140"/>
      <c r="J17" s="140"/>
      <c r="K17" s="140"/>
      <c r="L17" s="140"/>
      <c r="M17" s="140"/>
      <c r="N17" s="140"/>
      <c r="O17" s="140"/>
      <c r="P17" s="138" t="s">
        <v>168</v>
      </c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</row>
    <row r="18" spans="1:33" s="141" customFormat="1" ht="29.4" customHeight="1">
      <c r="A18" s="150" t="s">
        <v>165</v>
      </c>
      <c r="B18" s="140">
        <v>30321</v>
      </c>
      <c r="C18" s="140">
        <v>19079</v>
      </c>
      <c r="D18" s="140">
        <v>919</v>
      </c>
      <c r="E18" s="144">
        <v>0</v>
      </c>
      <c r="F18" s="140">
        <v>1759</v>
      </c>
      <c r="G18" s="140">
        <v>1952</v>
      </c>
      <c r="H18" s="144">
        <v>0</v>
      </c>
      <c r="I18" s="140">
        <v>262</v>
      </c>
      <c r="J18" s="140">
        <v>3655</v>
      </c>
      <c r="K18" s="140">
        <v>580</v>
      </c>
      <c r="L18" s="140">
        <v>969</v>
      </c>
      <c r="M18" s="140">
        <v>910</v>
      </c>
      <c r="N18" s="140">
        <v>143</v>
      </c>
      <c r="O18" s="140">
        <v>6670</v>
      </c>
      <c r="P18" s="150" t="s">
        <v>165</v>
      </c>
      <c r="Q18" s="140">
        <v>419</v>
      </c>
      <c r="R18" s="140">
        <v>376</v>
      </c>
      <c r="S18" s="140">
        <v>20</v>
      </c>
      <c r="T18" s="140">
        <v>77</v>
      </c>
      <c r="U18" s="140">
        <v>8</v>
      </c>
      <c r="V18" s="140">
        <v>63</v>
      </c>
      <c r="W18" s="140">
        <v>202</v>
      </c>
      <c r="X18" s="140">
        <v>78</v>
      </c>
      <c r="Y18" s="140">
        <v>17</v>
      </c>
      <c r="Z18" s="140">
        <v>0</v>
      </c>
      <c r="AA18" s="140">
        <v>120</v>
      </c>
      <c r="AB18" s="140">
        <v>0</v>
      </c>
      <c r="AC18" s="140">
        <v>8558</v>
      </c>
      <c r="AD18" s="140">
        <v>253</v>
      </c>
      <c r="AE18" s="140">
        <v>772</v>
      </c>
      <c r="AF18" s="140">
        <v>556</v>
      </c>
      <c r="AG18" s="140">
        <v>983</v>
      </c>
    </row>
    <row r="19" spans="1:33" s="141" customFormat="1" ht="29.4" customHeight="1">
      <c r="A19" s="150" t="s">
        <v>166</v>
      </c>
      <c r="B19" s="142">
        <v>192</v>
      </c>
      <c r="C19" s="142">
        <v>129</v>
      </c>
      <c r="D19" s="140">
        <v>7</v>
      </c>
      <c r="E19" s="144">
        <v>0</v>
      </c>
      <c r="F19" s="140">
        <v>6</v>
      </c>
      <c r="G19" s="140">
        <v>14</v>
      </c>
      <c r="H19" s="144">
        <v>0</v>
      </c>
      <c r="I19" s="140">
        <v>12</v>
      </c>
      <c r="J19" s="140">
        <v>57</v>
      </c>
      <c r="K19" s="140">
        <v>5</v>
      </c>
      <c r="L19" s="140">
        <v>5</v>
      </c>
      <c r="M19" s="140">
        <v>7</v>
      </c>
      <c r="N19" s="140">
        <v>1</v>
      </c>
      <c r="O19" s="140">
        <v>10</v>
      </c>
      <c r="P19" s="150" t="s">
        <v>166</v>
      </c>
      <c r="Q19" s="140">
        <v>0</v>
      </c>
      <c r="R19" s="140">
        <v>0</v>
      </c>
      <c r="S19" s="140">
        <v>0</v>
      </c>
      <c r="T19" s="140">
        <v>0</v>
      </c>
      <c r="U19" s="140">
        <v>1</v>
      </c>
      <c r="V19" s="140">
        <v>0</v>
      </c>
      <c r="W19" s="140">
        <v>4</v>
      </c>
      <c r="X19" s="140">
        <v>0</v>
      </c>
      <c r="Y19" s="140">
        <v>0</v>
      </c>
      <c r="Z19" s="140">
        <v>0</v>
      </c>
      <c r="AA19" s="140">
        <v>2</v>
      </c>
      <c r="AB19" s="140">
        <v>0</v>
      </c>
      <c r="AC19" s="140">
        <v>44</v>
      </c>
      <c r="AD19" s="140">
        <v>1</v>
      </c>
      <c r="AE19" s="140">
        <v>4</v>
      </c>
      <c r="AF19" s="140">
        <v>4</v>
      </c>
      <c r="AG19" s="140">
        <v>8</v>
      </c>
    </row>
    <row r="20" spans="1:33" s="141" customFormat="1" ht="39.6" customHeight="1">
      <c r="A20" s="138" t="s">
        <v>296</v>
      </c>
      <c r="B20" s="142"/>
      <c r="C20" s="142"/>
      <c r="D20" s="140"/>
      <c r="E20" s="144"/>
      <c r="F20" s="140"/>
      <c r="G20" s="140"/>
      <c r="H20" s="144"/>
      <c r="I20" s="140"/>
      <c r="J20" s="140"/>
      <c r="K20" s="140"/>
      <c r="L20" s="140"/>
      <c r="M20" s="140"/>
      <c r="N20" s="140"/>
      <c r="O20" s="140"/>
      <c r="P20" s="138" t="s">
        <v>296</v>
      </c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</row>
    <row r="21" spans="1:33" s="141" customFormat="1" ht="29.4" customHeight="1">
      <c r="A21" s="150" t="s">
        <v>165</v>
      </c>
      <c r="B21" s="140">
        <v>4297</v>
      </c>
      <c r="C21" s="140">
        <v>2515</v>
      </c>
      <c r="D21" s="140">
        <v>40</v>
      </c>
      <c r="E21" s="144">
        <v>0</v>
      </c>
      <c r="F21" s="140">
        <v>214</v>
      </c>
      <c r="G21" s="140">
        <v>693</v>
      </c>
      <c r="H21" s="144">
        <v>0</v>
      </c>
      <c r="I21" s="140">
        <v>4</v>
      </c>
      <c r="J21" s="140">
        <v>945</v>
      </c>
      <c r="K21" s="140">
        <v>77</v>
      </c>
      <c r="L21" s="140">
        <v>42</v>
      </c>
      <c r="M21" s="140">
        <v>72</v>
      </c>
      <c r="N21" s="140">
        <v>10</v>
      </c>
      <c r="O21" s="140">
        <v>162</v>
      </c>
      <c r="P21" s="150" t="s">
        <v>165</v>
      </c>
      <c r="Q21" s="140">
        <v>53</v>
      </c>
      <c r="R21" s="140">
        <v>96</v>
      </c>
      <c r="S21" s="140">
        <v>5</v>
      </c>
      <c r="T21" s="140">
        <v>7</v>
      </c>
      <c r="U21" s="140">
        <v>16</v>
      </c>
      <c r="V21" s="140">
        <v>4</v>
      </c>
      <c r="W21" s="140">
        <v>24</v>
      </c>
      <c r="X21" s="140">
        <v>15</v>
      </c>
      <c r="Y21" s="140">
        <v>11</v>
      </c>
      <c r="Z21" s="140">
        <v>25</v>
      </c>
      <c r="AA21" s="140">
        <v>59</v>
      </c>
      <c r="AB21" s="140">
        <v>0</v>
      </c>
      <c r="AC21" s="140">
        <v>1347</v>
      </c>
      <c r="AD21" s="140">
        <v>364</v>
      </c>
      <c r="AE21" s="140">
        <v>12</v>
      </c>
      <c r="AF21" s="140">
        <v>0</v>
      </c>
      <c r="AG21" s="140">
        <v>0</v>
      </c>
    </row>
    <row r="22" spans="1:33" s="141" customFormat="1" ht="29.4" customHeight="1">
      <c r="A22" s="150" t="s">
        <v>166</v>
      </c>
      <c r="B22" s="142">
        <v>59</v>
      </c>
      <c r="C22" s="142">
        <v>44</v>
      </c>
      <c r="D22" s="144">
        <v>0</v>
      </c>
      <c r="E22" s="144">
        <v>0</v>
      </c>
      <c r="F22" s="140">
        <v>4</v>
      </c>
      <c r="G22" s="144">
        <v>0</v>
      </c>
      <c r="H22" s="144">
        <v>0</v>
      </c>
      <c r="I22" s="140">
        <v>0</v>
      </c>
      <c r="J22" s="140">
        <v>25</v>
      </c>
      <c r="K22" s="140">
        <v>1</v>
      </c>
      <c r="L22" s="140">
        <v>0</v>
      </c>
      <c r="M22" s="140">
        <v>0</v>
      </c>
      <c r="N22" s="140">
        <v>0</v>
      </c>
      <c r="O22" s="140">
        <v>10</v>
      </c>
      <c r="P22" s="150" t="s">
        <v>166</v>
      </c>
      <c r="Q22" s="140">
        <v>1</v>
      </c>
      <c r="R22" s="140">
        <v>1</v>
      </c>
      <c r="S22" s="140">
        <v>0</v>
      </c>
      <c r="T22" s="140">
        <v>0</v>
      </c>
      <c r="U22" s="140">
        <v>0</v>
      </c>
      <c r="V22" s="140">
        <v>0</v>
      </c>
      <c r="W22" s="140">
        <v>2</v>
      </c>
      <c r="X22" s="140">
        <v>0</v>
      </c>
      <c r="Y22" s="140">
        <v>0</v>
      </c>
      <c r="Z22" s="140">
        <v>0</v>
      </c>
      <c r="AA22" s="140">
        <v>1</v>
      </c>
      <c r="AB22" s="140">
        <v>0</v>
      </c>
      <c r="AC22" s="140">
        <v>7</v>
      </c>
      <c r="AD22" s="140">
        <v>5</v>
      </c>
      <c r="AE22" s="140">
        <v>2</v>
      </c>
      <c r="AF22" s="140">
        <v>0</v>
      </c>
      <c r="AG22" s="140">
        <v>0</v>
      </c>
    </row>
    <row r="23" spans="1:33" s="141" customFormat="1" ht="14.4" customHeight="1" thickBot="1">
      <c r="A23" s="138"/>
      <c r="B23" s="142"/>
      <c r="C23" s="142"/>
      <c r="D23" s="144"/>
      <c r="E23" s="144"/>
      <c r="F23" s="140"/>
      <c r="G23" s="144"/>
      <c r="H23" s="144"/>
      <c r="I23" s="140"/>
      <c r="J23" s="140"/>
      <c r="K23" s="140"/>
      <c r="L23" s="140"/>
      <c r="M23" s="140"/>
      <c r="N23" s="140"/>
      <c r="O23" s="140"/>
      <c r="P23" s="138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</row>
    <row r="24" spans="1:33" s="6" customFormat="1" ht="42" customHeight="1">
      <c r="A24" s="306" t="s">
        <v>382</v>
      </c>
      <c r="B24" s="306"/>
      <c r="C24" s="306"/>
      <c r="D24" s="306"/>
      <c r="E24" s="306"/>
      <c r="F24" s="306"/>
      <c r="G24" s="306"/>
      <c r="H24" s="51"/>
      <c r="I24" s="53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s="6" customFormat="1" ht="34.799999999999997" customHeight="1">
      <c r="A25" s="32"/>
      <c r="P25" s="32"/>
    </row>
    <row r="26" spans="1:33" s="17" customFormat="1" ht="12" customHeight="1">
      <c r="A26" s="307" t="s">
        <v>139</v>
      </c>
      <c r="B26" s="308"/>
      <c r="C26" s="308"/>
      <c r="D26" s="308"/>
      <c r="E26" s="308"/>
      <c r="F26" s="308"/>
      <c r="G26" s="308"/>
      <c r="H26" s="309"/>
      <c r="I26" s="307" t="s">
        <v>111</v>
      </c>
      <c r="J26" s="308"/>
      <c r="K26" s="308"/>
      <c r="L26" s="308"/>
      <c r="M26" s="308"/>
      <c r="N26" s="308"/>
      <c r="O26" s="308"/>
      <c r="P26" s="307" t="s">
        <v>112</v>
      </c>
      <c r="Q26" s="307"/>
      <c r="R26" s="307"/>
      <c r="S26" s="307"/>
      <c r="T26" s="307"/>
      <c r="U26" s="307"/>
      <c r="V26" s="307"/>
      <c r="W26" s="307"/>
      <c r="X26" s="307"/>
      <c r="Y26" s="307" t="s">
        <v>140</v>
      </c>
      <c r="Z26" s="307"/>
      <c r="AA26" s="307"/>
      <c r="AB26" s="307"/>
      <c r="AC26" s="307"/>
      <c r="AD26" s="307"/>
      <c r="AE26" s="307"/>
      <c r="AF26" s="307"/>
      <c r="AG26" s="307"/>
    </row>
    <row r="27" spans="1:33">
      <c r="A27" s="32"/>
      <c r="P27" s="32"/>
    </row>
    <row r="28" spans="1:33">
      <c r="A28" s="32"/>
      <c r="P28" s="32"/>
    </row>
    <row r="29" spans="1:33">
      <c r="A29" s="32"/>
      <c r="P29" s="32"/>
    </row>
    <row r="30" spans="1:33">
      <c r="A30" s="33"/>
      <c r="P30" s="33"/>
    </row>
    <row r="31" spans="1:33">
      <c r="A31" s="34"/>
      <c r="P31" s="34"/>
    </row>
    <row r="32" spans="1:33">
      <c r="A32" s="33"/>
      <c r="P32" s="33"/>
    </row>
  </sheetData>
  <mergeCells count="27">
    <mergeCell ref="I1:O1"/>
    <mergeCell ref="P1:X1"/>
    <mergeCell ref="A2:G2"/>
    <mergeCell ref="I2:N2"/>
    <mergeCell ref="P2:X2"/>
    <mergeCell ref="A1:H1"/>
    <mergeCell ref="Y2:AF2"/>
    <mergeCell ref="Y1:AG1"/>
    <mergeCell ref="AF3:AF4"/>
    <mergeCell ref="AG3:AG4"/>
    <mergeCell ref="Y3:Z3"/>
    <mergeCell ref="AA3:AA4"/>
    <mergeCell ref="AB3:AB4"/>
    <mergeCell ref="AC3:AC4"/>
    <mergeCell ref="AD3:AD4"/>
    <mergeCell ref="AE3:AE4"/>
    <mergeCell ref="I26:O26"/>
    <mergeCell ref="P26:X26"/>
    <mergeCell ref="Y26:AG26"/>
    <mergeCell ref="I3:O3"/>
    <mergeCell ref="P3:P4"/>
    <mergeCell ref="Q3:X3"/>
    <mergeCell ref="A3:A4"/>
    <mergeCell ref="B3:B4"/>
    <mergeCell ref="C3:G3"/>
    <mergeCell ref="A24:G24"/>
    <mergeCell ref="A26:H26"/>
  </mergeCells>
  <phoneticPr fontId="2" type="noConversion"/>
  <dataValidations count="1">
    <dataValidation type="whole" allowBlank="1" showInputMessage="1" showErrorMessage="1" errorTitle="嘿嘿！你粉混喔" error="數字必須素整數而且不得小於 0 也應該不會大於 50000000 吧" sqref="C5:O5 B5 Q5:AG5 Q6:AG6 C6:O6 B6 C10:O23 B10:B23 C7:O8 Q7:AG8 B7:B8 B9 C9:O9 Q9:AG9 Q10:AG23" xr:uid="{00000000-0002-0000-0500-000000000000}">
      <formula1>0</formula1>
      <formula2>50000000</formula2>
    </dataValidation>
  </dataValidations>
  <printOptions horizontalCentered="1"/>
  <pageMargins left="0.15748031496062992" right="0.15748031496062992" top="0.18" bottom="0.15748031496062992" header="0.15748031496062992" footer="0.19685039370078741"/>
  <pageSetup paperSize="9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8AA44-A388-4A6E-8167-BB35303ED3F8}">
  <sheetPr codeName="工作表7">
    <pageSetUpPr fitToPage="1"/>
  </sheetPr>
  <dimension ref="A1:AH25"/>
  <sheetViews>
    <sheetView view="pageBreakPreview" zoomScale="85" zoomScaleNormal="100" zoomScaleSheetLayoutView="85" workbookViewId="0">
      <selection activeCell="B15" sqref="B15"/>
    </sheetView>
  </sheetViews>
  <sheetFormatPr defaultColWidth="9" defaultRowHeight="16.2"/>
  <cols>
    <col min="1" max="1" width="24.5546875" style="123" customWidth="1"/>
    <col min="2" max="2" width="11.77734375" style="8" customWidth="1"/>
    <col min="3" max="8" width="10.6640625" style="8" customWidth="1"/>
    <col min="9" max="16" width="12.21875" style="8" customWidth="1"/>
    <col min="17" max="17" width="24.44140625" style="8" customWidth="1"/>
    <col min="18" max="25" width="8.88671875" style="8" customWidth="1"/>
    <col min="26" max="27" width="9.109375" style="8" customWidth="1"/>
    <col min="28" max="29" width="11.5546875" style="8" customWidth="1"/>
    <col min="30" max="34" width="11.88671875" style="8" customWidth="1"/>
    <col min="35" max="16384" width="9" style="8"/>
  </cols>
  <sheetData>
    <row r="1" spans="1:34" s="1" customFormat="1" ht="60.9" customHeight="1">
      <c r="A1" s="223" t="s">
        <v>315</v>
      </c>
      <c r="B1" s="223"/>
      <c r="C1" s="223"/>
      <c r="D1" s="223"/>
      <c r="E1" s="223"/>
      <c r="F1" s="223"/>
      <c r="G1" s="223"/>
      <c r="H1" s="223"/>
      <c r="I1" s="225" t="s">
        <v>369</v>
      </c>
      <c r="J1" s="225"/>
      <c r="K1" s="225"/>
      <c r="L1" s="225"/>
      <c r="M1" s="225"/>
      <c r="N1" s="225"/>
      <c r="O1" s="225"/>
      <c r="P1" s="225"/>
      <c r="Q1" s="223" t="s">
        <v>74</v>
      </c>
      <c r="R1" s="223"/>
      <c r="S1" s="223"/>
      <c r="T1" s="223"/>
      <c r="U1" s="223"/>
      <c r="V1" s="223"/>
      <c r="W1" s="223"/>
      <c r="X1" s="223"/>
      <c r="Y1" s="223"/>
      <c r="Z1" s="225" t="s">
        <v>75</v>
      </c>
      <c r="AA1" s="225"/>
      <c r="AB1" s="225"/>
      <c r="AC1" s="225"/>
      <c r="AD1" s="225"/>
      <c r="AE1" s="225"/>
      <c r="AF1" s="225"/>
      <c r="AG1" s="225"/>
      <c r="AH1" s="225"/>
    </row>
    <row r="2" spans="1:34" s="3" customFormat="1" ht="12.75" customHeight="1" thickBot="1">
      <c r="A2" s="221" t="s">
        <v>5</v>
      </c>
      <c r="B2" s="221"/>
      <c r="C2" s="221"/>
      <c r="D2" s="221"/>
      <c r="E2" s="221"/>
      <c r="F2" s="221"/>
      <c r="G2" s="221"/>
      <c r="H2" s="221"/>
      <c r="I2" s="70" t="s">
        <v>160</v>
      </c>
      <c r="J2" s="222"/>
      <c r="K2" s="222"/>
      <c r="L2" s="222"/>
      <c r="M2" s="222"/>
      <c r="N2" s="222"/>
      <c r="O2" s="222"/>
      <c r="P2" s="2" t="s">
        <v>0</v>
      </c>
      <c r="Q2" s="221" t="s">
        <v>5</v>
      </c>
      <c r="R2" s="221"/>
      <c r="S2" s="221"/>
      <c r="T2" s="221"/>
      <c r="U2" s="221"/>
      <c r="V2" s="221"/>
      <c r="W2" s="221"/>
      <c r="X2" s="221"/>
      <c r="Y2" s="221"/>
      <c r="Z2" s="222" t="s">
        <v>154</v>
      </c>
      <c r="AA2" s="222"/>
      <c r="AB2" s="222"/>
      <c r="AC2" s="222"/>
      <c r="AD2" s="222"/>
      <c r="AE2" s="222"/>
      <c r="AF2" s="222"/>
      <c r="AG2" s="222"/>
      <c r="AH2" s="2" t="s">
        <v>0</v>
      </c>
    </row>
    <row r="3" spans="1:34" s="31" customFormat="1" ht="24" customHeight="1">
      <c r="A3" s="325" t="s">
        <v>298</v>
      </c>
      <c r="B3" s="327" t="s">
        <v>56</v>
      </c>
      <c r="C3" s="328" t="s">
        <v>94</v>
      </c>
      <c r="D3" s="305" t="s">
        <v>51</v>
      </c>
      <c r="E3" s="282"/>
      <c r="F3" s="282"/>
      <c r="G3" s="282"/>
      <c r="H3" s="282"/>
      <c r="I3" s="72"/>
      <c r="J3" s="282" t="s">
        <v>77</v>
      </c>
      <c r="K3" s="282"/>
      <c r="L3" s="282"/>
      <c r="M3" s="282"/>
      <c r="N3" s="282"/>
      <c r="O3" s="282"/>
      <c r="P3" s="282"/>
      <c r="Q3" s="330" t="s">
        <v>78</v>
      </c>
      <c r="R3" s="310" t="s">
        <v>76</v>
      </c>
      <c r="S3" s="282"/>
      <c r="T3" s="282"/>
      <c r="U3" s="282"/>
      <c r="V3" s="282"/>
      <c r="W3" s="282"/>
      <c r="X3" s="282"/>
      <c r="Y3" s="282"/>
      <c r="Z3" s="282" t="s">
        <v>55</v>
      </c>
      <c r="AA3" s="283"/>
      <c r="AB3" s="318" t="s">
        <v>268</v>
      </c>
      <c r="AC3" s="318" t="s">
        <v>249</v>
      </c>
      <c r="AD3" s="318" t="s">
        <v>243</v>
      </c>
      <c r="AE3" s="318" t="s">
        <v>242</v>
      </c>
      <c r="AF3" s="318" t="s">
        <v>244</v>
      </c>
      <c r="AG3" s="320" t="s">
        <v>245</v>
      </c>
      <c r="AH3" s="322" t="s">
        <v>246</v>
      </c>
    </row>
    <row r="4" spans="1:34" s="121" customFormat="1" ht="51.9" customHeight="1" thickBot="1">
      <c r="A4" s="326"/>
      <c r="B4" s="304"/>
      <c r="C4" s="329"/>
      <c r="D4" s="120" t="s">
        <v>1</v>
      </c>
      <c r="E4" s="152" t="s">
        <v>280</v>
      </c>
      <c r="F4" s="152" t="s">
        <v>279</v>
      </c>
      <c r="G4" s="152" t="s">
        <v>281</v>
      </c>
      <c r="H4" s="152" t="s">
        <v>282</v>
      </c>
      <c r="I4" s="152" t="s">
        <v>283</v>
      </c>
      <c r="J4" s="152" t="s">
        <v>284</v>
      </c>
      <c r="K4" s="152" t="s">
        <v>285</v>
      </c>
      <c r="L4" s="152" t="s">
        <v>286</v>
      </c>
      <c r="M4" s="120" t="s">
        <v>287</v>
      </c>
      <c r="N4" s="152" t="s">
        <v>288</v>
      </c>
      <c r="O4" s="152" t="s">
        <v>289</v>
      </c>
      <c r="P4" s="152" t="s">
        <v>290</v>
      </c>
      <c r="Q4" s="331"/>
      <c r="R4" s="124" t="s">
        <v>269</v>
      </c>
      <c r="S4" s="124" t="s">
        <v>270</v>
      </c>
      <c r="T4" s="124" t="s">
        <v>271</v>
      </c>
      <c r="U4" s="124" t="s">
        <v>272</v>
      </c>
      <c r="V4" s="124" t="s">
        <v>273</v>
      </c>
      <c r="W4" s="124" t="s">
        <v>274</v>
      </c>
      <c r="X4" s="124" t="s">
        <v>275</v>
      </c>
      <c r="Y4" s="120" t="s">
        <v>276</v>
      </c>
      <c r="Z4" s="135" t="s">
        <v>277</v>
      </c>
      <c r="AA4" s="135" t="s">
        <v>278</v>
      </c>
      <c r="AB4" s="319"/>
      <c r="AC4" s="319"/>
      <c r="AD4" s="319"/>
      <c r="AE4" s="319"/>
      <c r="AF4" s="319"/>
      <c r="AG4" s="321"/>
      <c r="AH4" s="323"/>
    </row>
    <row r="5" spans="1:34" s="6" customFormat="1" ht="43.2" customHeight="1">
      <c r="A5" s="92" t="s">
        <v>169</v>
      </c>
      <c r="B5" s="75">
        <v>5105</v>
      </c>
      <c r="C5" s="75"/>
      <c r="D5" s="75">
        <v>4168</v>
      </c>
      <c r="E5" s="75">
        <v>283</v>
      </c>
      <c r="F5" s="75">
        <v>0</v>
      </c>
      <c r="G5" s="75">
        <v>364</v>
      </c>
      <c r="H5" s="75">
        <v>381</v>
      </c>
      <c r="I5" s="75">
        <v>0</v>
      </c>
      <c r="J5" s="75">
        <v>81</v>
      </c>
      <c r="K5" s="75">
        <v>1230</v>
      </c>
      <c r="L5" s="75">
        <v>202</v>
      </c>
      <c r="M5" s="75">
        <v>118</v>
      </c>
      <c r="N5" s="75">
        <v>498</v>
      </c>
      <c r="O5" s="75">
        <v>108</v>
      </c>
      <c r="P5" s="75">
        <v>388</v>
      </c>
      <c r="Q5" s="92" t="s">
        <v>169</v>
      </c>
      <c r="R5" s="75">
        <v>213</v>
      </c>
      <c r="S5" s="75">
        <v>141</v>
      </c>
      <c r="T5" s="75">
        <v>14</v>
      </c>
      <c r="U5" s="75">
        <v>38</v>
      </c>
      <c r="V5" s="75">
        <v>12</v>
      </c>
      <c r="W5" s="75">
        <v>24</v>
      </c>
      <c r="X5" s="75">
        <v>36</v>
      </c>
      <c r="Y5" s="75">
        <v>11</v>
      </c>
      <c r="Z5" s="75">
        <v>18</v>
      </c>
      <c r="AA5" s="75">
        <v>8</v>
      </c>
      <c r="AB5" s="75">
        <v>107</v>
      </c>
      <c r="AC5" s="75">
        <v>0</v>
      </c>
      <c r="AD5" s="75">
        <v>691</v>
      </c>
      <c r="AE5" s="75">
        <v>31</v>
      </c>
      <c r="AF5" s="75">
        <v>87</v>
      </c>
      <c r="AG5" s="75">
        <v>8</v>
      </c>
      <c r="AH5" s="75">
        <v>13</v>
      </c>
    </row>
    <row r="6" spans="1:34" s="6" customFormat="1" ht="33.6" customHeight="1">
      <c r="A6" s="133" t="s">
        <v>291</v>
      </c>
      <c r="B6" s="77">
        <v>100</v>
      </c>
      <c r="C6" s="76">
        <v>100</v>
      </c>
      <c r="D6" s="76">
        <v>81.650000000000006</v>
      </c>
      <c r="E6" s="76">
        <v>5.54</v>
      </c>
      <c r="F6" s="75">
        <v>0</v>
      </c>
      <c r="G6" s="76">
        <v>7.13</v>
      </c>
      <c r="H6" s="76">
        <v>7.46</v>
      </c>
      <c r="I6" s="75">
        <v>0</v>
      </c>
      <c r="J6" s="76">
        <v>1.59</v>
      </c>
      <c r="K6" s="76">
        <v>24.09</v>
      </c>
      <c r="L6" s="76">
        <v>3.96</v>
      </c>
      <c r="M6" s="76">
        <v>2.31</v>
      </c>
      <c r="N6" s="76">
        <v>9.76</v>
      </c>
      <c r="O6" s="76">
        <v>2.12</v>
      </c>
      <c r="P6" s="76">
        <v>7.6</v>
      </c>
      <c r="Q6" s="133" t="s">
        <v>291</v>
      </c>
      <c r="R6" s="76">
        <v>4.17</v>
      </c>
      <c r="S6" s="76">
        <v>2.76</v>
      </c>
      <c r="T6" s="76">
        <v>0.27</v>
      </c>
      <c r="U6" s="76">
        <v>0.74</v>
      </c>
      <c r="V6" s="76">
        <v>0.24</v>
      </c>
      <c r="W6" s="76">
        <v>0.47</v>
      </c>
      <c r="X6" s="76">
        <v>0.71</v>
      </c>
      <c r="Y6" s="76">
        <v>0.22</v>
      </c>
      <c r="Z6" s="76">
        <v>0.35</v>
      </c>
      <c r="AA6" s="76">
        <v>0.16</v>
      </c>
      <c r="AB6" s="76">
        <v>2.09</v>
      </c>
      <c r="AC6" s="75">
        <v>0</v>
      </c>
      <c r="AD6" s="76">
        <v>13.54</v>
      </c>
      <c r="AE6" s="76">
        <v>0.61</v>
      </c>
      <c r="AF6" s="76">
        <v>1.7</v>
      </c>
      <c r="AG6" s="76">
        <v>0.16</v>
      </c>
      <c r="AH6" s="76">
        <v>0.25</v>
      </c>
    </row>
    <row r="7" spans="1:34" s="6" customFormat="1" ht="33.6" customHeight="1">
      <c r="A7" s="96" t="s">
        <v>299</v>
      </c>
      <c r="B7" s="75">
        <v>188</v>
      </c>
      <c r="C7" s="76">
        <v>3.68</v>
      </c>
      <c r="D7" s="75">
        <v>154</v>
      </c>
      <c r="E7" s="75">
        <v>2</v>
      </c>
      <c r="F7" s="75">
        <v>0</v>
      </c>
      <c r="G7" s="75">
        <v>23</v>
      </c>
      <c r="H7" s="75">
        <v>14</v>
      </c>
      <c r="I7" s="75" t="s">
        <v>150</v>
      </c>
      <c r="J7" s="75">
        <v>1</v>
      </c>
      <c r="K7" s="75">
        <v>43</v>
      </c>
      <c r="L7" s="75">
        <v>4</v>
      </c>
      <c r="M7" s="75">
        <v>12</v>
      </c>
      <c r="N7" s="75">
        <v>26</v>
      </c>
      <c r="O7" s="75">
        <v>3</v>
      </c>
      <c r="P7" s="75">
        <v>16</v>
      </c>
      <c r="Q7" s="96" t="s">
        <v>299</v>
      </c>
      <c r="R7" s="75">
        <v>3</v>
      </c>
      <c r="S7" s="75">
        <v>4</v>
      </c>
      <c r="T7" s="75">
        <v>1</v>
      </c>
      <c r="U7" s="75">
        <v>0</v>
      </c>
      <c r="V7" s="75">
        <v>0</v>
      </c>
      <c r="W7" s="75">
        <v>2</v>
      </c>
      <c r="X7" s="75">
        <v>0</v>
      </c>
      <c r="Y7" s="75">
        <v>0</v>
      </c>
      <c r="Z7" s="75">
        <v>0</v>
      </c>
      <c r="AA7" s="75">
        <v>0</v>
      </c>
      <c r="AB7" s="75">
        <v>3</v>
      </c>
      <c r="AC7" s="75">
        <v>0</v>
      </c>
      <c r="AD7" s="75">
        <v>29</v>
      </c>
      <c r="AE7" s="75">
        <v>0</v>
      </c>
      <c r="AF7" s="75">
        <v>2</v>
      </c>
      <c r="AG7" s="75">
        <v>0</v>
      </c>
      <c r="AH7" s="75">
        <v>0</v>
      </c>
    </row>
    <row r="8" spans="1:34" s="6" customFormat="1" ht="33.6" customHeight="1">
      <c r="A8" s="96" t="s">
        <v>314</v>
      </c>
      <c r="B8" s="75">
        <v>219</v>
      </c>
      <c r="C8" s="76">
        <v>4.29</v>
      </c>
      <c r="D8" s="75">
        <v>127</v>
      </c>
      <c r="E8" s="75">
        <v>5</v>
      </c>
      <c r="F8" s="75">
        <v>0</v>
      </c>
      <c r="G8" s="75">
        <v>16</v>
      </c>
      <c r="H8" s="75">
        <v>10</v>
      </c>
      <c r="I8" s="75" t="s">
        <v>150</v>
      </c>
      <c r="J8" s="75">
        <v>2</v>
      </c>
      <c r="K8" s="75">
        <v>35</v>
      </c>
      <c r="L8" s="75">
        <v>5</v>
      </c>
      <c r="M8" s="75">
        <v>20</v>
      </c>
      <c r="N8" s="75">
        <v>5</v>
      </c>
      <c r="O8" s="75">
        <v>0</v>
      </c>
      <c r="P8" s="75">
        <v>14</v>
      </c>
      <c r="Q8" s="96" t="s">
        <v>314</v>
      </c>
      <c r="R8" s="75">
        <v>10</v>
      </c>
      <c r="S8" s="75">
        <v>0</v>
      </c>
      <c r="T8" s="75">
        <v>0</v>
      </c>
      <c r="U8" s="75">
        <v>3</v>
      </c>
      <c r="V8" s="75">
        <v>0</v>
      </c>
      <c r="W8" s="75">
        <v>2</v>
      </c>
      <c r="X8" s="75">
        <v>0</v>
      </c>
      <c r="Y8" s="75">
        <v>0</v>
      </c>
      <c r="Z8" s="75">
        <v>0</v>
      </c>
      <c r="AA8" s="75">
        <v>0</v>
      </c>
      <c r="AB8" s="75">
        <v>3</v>
      </c>
      <c r="AC8" s="75">
        <v>0</v>
      </c>
      <c r="AD8" s="75">
        <v>89</v>
      </c>
      <c r="AE8" s="75">
        <v>0</v>
      </c>
      <c r="AF8" s="75">
        <v>0</v>
      </c>
      <c r="AG8" s="75">
        <v>0</v>
      </c>
      <c r="AH8" s="75">
        <v>0</v>
      </c>
    </row>
    <row r="9" spans="1:34" s="6" customFormat="1" ht="33.6" customHeight="1">
      <c r="A9" s="96" t="s">
        <v>300</v>
      </c>
      <c r="B9" s="75">
        <v>550</v>
      </c>
      <c r="C9" s="76">
        <v>10.77</v>
      </c>
      <c r="D9" s="75">
        <v>437</v>
      </c>
      <c r="E9" s="75">
        <v>26</v>
      </c>
      <c r="F9" s="75">
        <v>0</v>
      </c>
      <c r="G9" s="75">
        <v>36</v>
      </c>
      <c r="H9" s="75">
        <v>49</v>
      </c>
      <c r="I9" s="75" t="s">
        <v>150</v>
      </c>
      <c r="J9" s="75">
        <v>5</v>
      </c>
      <c r="K9" s="75">
        <v>83</v>
      </c>
      <c r="L9" s="75">
        <v>20</v>
      </c>
      <c r="M9" s="75">
        <v>6</v>
      </c>
      <c r="N9" s="75">
        <v>28</v>
      </c>
      <c r="O9" s="75">
        <v>1</v>
      </c>
      <c r="P9" s="75">
        <v>133</v>
      </c>
      <c r="Q9" s="96" t="s">
        <v>300</v>
      </c>
      <c r="R9" s="75">
        <v>18</v>
      </c>
      <c r="S9" s="75">
        <v>6</v>
      </c>
      <c r="T9" s="75">
        <v>7</v>
      </c>
      <c r="U9" s="75">
        <v>9</v>
      </c>
      <c r="V9" s="75">
        <v>0</v>
      </c>
      <c r="W9" s="75">
        <v>2</v>
      </c>
      <c r="X9" s="75">
        <v>3</v>
      </c>
      <c r="Y9" s="75">
        <v>3</v>
      </c>
      <c r="Z9" s="75">
        <v>2</v>
      </c>
      <c r="AA9" s="75">
        <v>0</v>
      </c>
      <c r="AB9" s="75">
        <v>8</v>
      </c>
      <c r="AC9" s="75">
        <v>0</v>
      </c>
      <c r="AD9" s="75">
        <v>95</v>
      </c>
      <c r="AE9" s="75">
        <v>1</v>
      </c>
      <c r="AF9" s="75">
        <v>6</v>
      </c>
      <c r="AG9" s="75">
        <v>3</v>
      </c>
      <c r="AH9" s="75">
        <v>0</v>
      </c>
    </row>
    <row r="10" spans="1:34" s="6" customFormat="1" ht="33.6" customHeight="1">
      <c r="A10" s="132" t="s">
        <v>301</v>
      </c>
      <c r="B10" s="75">
        <v>810</v>
      </c>
      <c r="C10" s="76">
        <v>15.87</v>
      </c>
      <c r="D10" s="75">
        <v>710</v>
      </c>
      <c r="E10" s="75">
        <v>20</v>
      </c>
      <c r="F10" s="75">
        <v>0</v>
      </c>
      <c r="G10" s="75">
        <v>86</v>
      </c>
      <c r="H10" s="75">
        <v>50</v>
      </c>
      <c r="I10" s="75" t="s">
        <v>150</v>
      </c>
      <c r="J10" s="75">
        <v>6</v>
      </c>
      <c r="K10" s="75">
        <v>185</v>
      </c>
      <c r="L10" s="75">
        <v>26</v>
      </c>
      <c r="M10" s="75">
        <v>26</v>
      </c>
      <c r="N10" s="75">
        <v>184</v>
      </c>
      <c r="O10" s="75">
        <v>39</v>
      </c>
      <c r="P10" s="75">
        <v>48</v>
      </c>
      <c r="Q10" s="132" t="s">
        <v>301</v>
      </c>
      <c r="R10" s="75">
        <v>23</v>
      </c>
      <c r="S10" s="75">
        <v>15</v>
      </c>
      <c r="T10" s="75">
        <v>0</v>
      </c>
      <c r="U10" s="75">
        <v>1</v>
      </c>
      <c r="V10" s="75">
        <v>0</v>
      </c>
      <c r="W10" s="75">
        <v>1</v>
      </c>
      <c r="X10" s="75">
        <v>0</v>
      </c>
      <c r="Y10" s="75">
        <v>0</v>
      </c>
      <c r="Z10" s="75">
        <v>0</v>
      </c>
      <c r="AA10" s="75">
        <v>0</v>
      </c>
      <c r="AB10" s="75">
        <v>2</v>
      </c>
      <c r="AC10" s="75">
        <v>0</v>
      </c>
      <c r="AD10" s="75">
        <v>74</v>
      </c>
      <c r="AE10" s="75">
        <v>17</v>
      </c>
      <c r="AF10" s="75">
        <v>2</v>
      </c>
      <c r="AG10" s="75">
        <v>0</v>
      </c>
      <c r="AH10" s="75">
        <v>5</v>
      </c>
    </row>
    <row r="11" spans="1:34" s="6" customFormat="1" ht="33.6" customHeight="1">
      <c r="A11" s="132" t="s">
        <v>302</v>
      </c>
      <c r="B11" s="75">
        <v>5</v>
      </c>
      <c r="C11" s="76">
        <v>0.1</v>
      </c>
      <c r="D11" s="75">
        <v>4</v>
      </c>
      <c r="E11" s="75">
        <v>0</v>
      </c>
      <c r="F11" s="75">
        <v>0</v>
      </c>
      <c r="G11" s="75">
        <v>0</v>
      </c>
      <c r="H11" s="75">
        <v>1</v>
      </c>
      <c r="I11" s="75" t="s">
        <v>150</v>
      </c>
      <c r="J11" s="75">
        <v>0</v>
      </c>
      <c r="K11" s="75">
        <v>1</v>
      </c>
      <c r="L11" s="75">
        <v>1</v>
      </c>
      <c r="M11" s="75">
        <v>0</v>
      </c>
      <c r="N11" s="75">
        <v>0</v>
      </c>
      <c r="O11" s="75">
        <v>1</v>
      </c>
      <c r="P11" s="75">
        <v>0</v>
      </c>
      <c r="Q11" s="132" t="s">
        <v>302</v>
      </c>
      <c r="R11" s="75">
        <v>0</v>
      </c>
      <c r="S11" s="75">
        <v>0</v>
      </c>
      <c r="T11" s="75">
        <v>0</v>
      </c>
      <c r="U11" s="75">
        <v>0</v>
      </c>
      <c r="V11" s="75">
        <v>0</v>
      </c>
      <c r="W11" s="75">
        <v>0</v>
      </c>
      <c r="X11" s="75">
        <v>0</v>
      </c>
      <c r="Y11" s="75">
        <v>0</v>
      </c>
      <c r="Z11" s="75">
        <v>0</v>
      </c>
      <c r="AA11" s="75">
        <v>0</v>
      </c>
      <c r="AB11" s="75">
        <v>0</v>
      </c>
      <c r="AC11" s="75">
        <v>0</v>
      </c>
      <c r="AD11" s="75">
        <v>1</v>
      </c>
      <c r="AE11" s="75">
        <v>0</v>
      </c>
      <c r="AF11" s="75">
        <v>0</v>
      </c>
      <c r="AG11" s="75">
        <v>0</v>
      </c>
      <c r="AH11" s="75">
        <v>0</v>
      </c>
    </row>
    <row r="12" spans="1:34" s="6" customFormat="1" ht="33.6" customHeight="1">
      <c r="A12" s="132" t="s">
        <v>303</v>
      </c>
      <c r="B12" s="75">
        <v>70</v>
      </c>
      <c r="C12" s="76">
        <v>1.37</v>
      </c>
      <c r="D12" s="75">
        <v>53</v>
      </c>
      <c r="E12" s="75">
        <v>0</v>
      </c>
      <c r="F12" s="75">
        <v>0</v>
      </c>
      <c r="G12" s="75">
        <v>0</v>
      </c>
      <c r="H12" s="75">
        <v>43</v>
      </c>
      <c r="I12" s="75" t="s">
        <v>150</v>
      </c>
      <c r="J12" s="75">
        <v>0</v>
      </c>
      <c r="K12" s="75">
        <v>4</v>
      </c>
      <c r="L12" s="75">
        <v>0</v>
      </c>
      <c r="M12" s="75">
        <v>0</v>
      </c>
      <c r="N12" s="75">
        <v>0</v>
      </c>
      <c r="O12" s="75">
        <v>0</v>
      </c>
      <c r="P12" s="75">
        <v>6</v>
      </c>
      <c r="Q12" s="132" t="s">
        <v>303</v>
      </c>
      <c r="R12" s="75">
        <v>0</v>
      </c>
      <c r="S12" s="75">
        <v>0</v>
      </c>
      <c r="T12" s="75">
        <v>0</v>
      </c>
      <c r="U12" s="75">
        <v>0</v>
      </c>
      <c r="V12" s="75">
        <v>0</v>
      </c>
      <c r="W12" s="75">
        <v>0</v>
      </c>
      <c r="X12" s="75">
        <v>0</v>
      </c>
      <c r="Y12" s="75">
        <v>0</v>
      </c>
      <c r="Z12" s="75">
        <v>0</v>
      </c>
      <c r="AA12" s="75">
        <v>0</v>
      </c>
      <c r="AB12" s="75">
        <v>0</v>
      </c>
      <c r="AC12" s="75">
        <v>0</v>
      </c>
      <c r="AD12" s="75">
        <v>17</v>
      </c>
      <c r="AE12" s="75">
        <v>0</v>
      </c>
      <c r="AF12" s="75">
        <v>0</v>
      </c>
      <c r="AG12" s="75">
        <v>0</v>
      </c>
      <c r="AH12" s="75">
        <v>0</v>
      </c>
    </row>
    <row r="13" spans="1:34" s="6" customFormat="1" ht="33.6" customHeight="1">
      <c r="A13" s="132" t="s">
        <v>304</v>
      </c>
      <c r="B13" s="75">
        <v>13</v>
      </c>
      <c r="C13" s="76">
        <v>0.25</v>
      </c>
      <c r="D13" s="75">
        <v>10</v>
      </c>
      <c r="E13" s="75">
        <v>0</v>
      </c>
      <c r="F13" s="75">
        <v>0</v>
      </c>
      <c r="G13" s="75">
        <v>0</v>
      </c>
      <c r="H13" s="75">
        <v>1</v>
      </c>
      <c r="I13" s="75" t="s">
        <v>150</v>
      </c>
      <c r="J13" s="75">
        <v>1</v>
      </c>
      <c r="K13" s="75">
        <v>0</v>
      </c>
      <c r="L13" s="75">
        <v>2</v>
      </c>
      <c r="M13" s="75">
        <v>0</v>
      </c>
      <c r="N13" s="75">
        <v>0</v>
      </c>
      <c r="O13" s="75">
        <v>0</v>
      </c>
      <c r="P13" s="75">
        <v>4</v>
      </c>
      <c r="Q13" s="132" t="s">
        <v>304</v>
      </c>
      <c r="R13" s="75">
        <v>2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75">
        <v>0</v>
      </c>
      <c r="AB13" s="75">
        <v>1</v>
      </c>
      <c r="AC13" s="75">
        <v>0</v>
      </c>
      <c r="AD13" s="75">
        <v>1</v>
      </c>
      <c r="AE13" s="75">
        <v>0</v>
      </c>
      <c r="AF13" s="75">
        <v>1</v>
      </c>
      <c r="AG13" s="75">
        <v>0</v>
      </c>
      <c r="AH13" s="75">
        <v>0</v>
      </c>
    </row>
    <row r="14" spans="1:34" s="6" customFormat="1" ht="33.6" customHeight="1">
      <c r="A14" s="132" t="s">
        <v>305</v>
      </c>
      <c r="B14" s="75">
        <v>620</v>
      </c>
      <c r="C14" s="76">
        <v>12.14</v>
      </c>
      <c r="D14" s="75">
        <v>516</v>
      </c>
      <c r="E14" s="75">
        <v>86</v>
      </c>
      <c r="F14" s="75">
        <v>0</v>
      </c>
      <c r="G14" s="75">
        <v>18</v>
      </c>
      <c r="H14" s="75">
        <v>26</v>
      </c>
      <c r="I14" s="75" t="s">
        <v>150</v>
      </c>
      <c r="J14" s="75">
        <v>8</v>
      </c>
      <c r="K14" s="75">
        <v>221</v>
      </c>
      <c r="L14" s="75">
        <v>58</v>
      </c>
      <c r="M14" s="75">
        <v>3</v>
      </c>
      <c r="N14" s="75">
        <v>20</v>
      </c>
      <c r="O14" s="75">
        <v>1</v>
      </c>
      <c r="P14" s="75">
        <v>2</v>
      </c>
      <c r="Q14" s="132" t="s">
        <v>305</v>
      </c>
      <c r="R14" s="75">
        <v>46</v>
      </c>
      <c r="S14" s="75">
        <v>6</v>
      </c>
      <c r="T14" s="75">
        <v>0</v>
      </c>
      <c r="U14" s="75">
        <v>6</v>
      </c>
      <c r="V14" s="75">
        <v>0</v>
      </c>
      <c r="W14" s="75">
        <v>6</v>
      </c>
      <c r="X14" s="75">
        <v>9</v>
      </c>
      <c r="Y14" s="75">
        <v>0</v>
      </c>
      <c r="Z14" s="75">
        <v>0</v>
      </c>
      <c r="AA14" s="75">
        <v>0</v>
      </c>
      <c r="AB14" s="75">
        <v>21</v>
      </c>
      <c r="AC14" s="75">
        <v>0</v>
      </c>
      <c r="AD14" s="75">
        <v>42</v>
      </c>
      <c r="AE14" s="75">
        <v>2</v>
      </c>
      <c r="AF14" s="75">
        <v>34</v>
      </c>
      <c r="AG14" s="75">
        <v>2</v>
      </c>
      <c r="AH14" s="75">
        <v>3</v>
      </c>
    </row>
    <row r="15" spans="1:34" s="6" customFormat="1" ht="33.6" customHeight="1">
      <c r="A15" s="132" t="s">
        <v>306</v>
      </c>
      <c r="B15" s="75">
        <v>302</v>
      </c>
      <c r="C15" s="76">
        <v>5.92</v>
      </c>
      <c r="D15" s="75">
        <v>209</v>
      </c>
      <c r="E15" s="75">
        <v>7</v>
      </c>
      <c r="F15" s="75">
        <v>0</v>
      </c>
      <c r="G15" s="75">
        <v>12</v>
      </c>
      <c r="H15" s="75">
        <v>30</v>
      </c>
      <c r="I15" s="75" t="s">
        <v>150</v>
      </c>
      <c r="J15" s="75">
        <v>4</v>
      </c>
      <c r="K15" s="75">
        <v>44</v>
      </c>
      <c r="L15" s="75">
        <v>12</v>
      </c>
      <c r="M15" s="75">
        <v>1</v>
      </c>
      <c r="N15" s="75">
        <v>12</v>
      </c>
      <c r="O15" s="75">
        <v>4</v>
      </c>
      <c r="P15" s="75">
        <v>31</v>
      </c>
      <c r="Q15" s="132" t="s">
        <v>306</v>
      </c>
      <c r="R15" s="75">
        <v>11</v>
      </c>
      <c r="S15" s="75">
        <v>21</v>
      </c>
      <c r="T15" s="75">
        <v>1</v>
      </c>
      <c r="U15" s="75">
        <v>0</v>
      </c>
      <c r="V15" s="75">
        <v>4</v>
      </c>
      <c r="W15" s="75">
        <v>1</v>
      </c>
      <c r="X15" s="75">
        <v>1</v>
      </c>
      <c r="Y15" s="75">
        <v>2</v>
      </c>
      <c r="Z15" s="75">
        <v>7</v>
      </c>
      <c r="AA15" s="75">
        <v>4</v>
      </c>
      <c r="AB15" s="75">
        <v>6</v>
      </c>
      <c r="AC15" s="75">
        <v>0</v>
      </c>
      <c r="AD15" s="75">
        <v>76</v>
      </c>
      <c r="AE15" s="75">
        <v>5</v>
      </c>
      <c r="AF15" s="75">
        <v>3</v>
      </c>
      <c r="AG15" s="75">
        <v>1</v>
      </c>
      <c r="AH15" s="75">
        <v>2</v>
      </c>
    </row>
    <row r="16" spans="1:34" s="6" customFormat="1" ht="33.6" customHeight="1">
      <c r="A16" s="132" t="s">
        <v>307</v>
      </c>
      <c r="B16" s="75">
        <v>628</v>
      </c>
      <c r="C16" s="76">
        <v>12.3</v>
      </c>
      <c r="D16" s="75">
        <v>511</v>
      </c>
      <c r="E16" s="75">
        <v>32</v>
      </c>
      <c r="F16" s="75">
        <v>0</v>
      </c>
      <c r="G16" s="75">
        <v>21</v>
      </c>
      <c r="H16" s="75">
        <v>57</v>
      </c>
      <c r="I16" s="75" t="s">
        <v>150</v>
      </c>
      <c r="J16" s="75">
        <v>7</v>
      </c>
      <c r="K16" s="75">
        <v>283</v>
      </c>
      <c r="L16" s="75">
        <v>25</v>
      </c>
      <c r="M16" s="75">
        <v>0</v>
      </c>
      <c r="N16" s="75">
        <v>7</v>
      </c>
      <c r="O16" s="75">
        <v>0</v>
      </c>
      <c r="P16" s="75">
        <v>30</v>
      </c>
      <c r="Q16" s="132" t="s">
        <v>307</v>
      </c>
      <c r="R16" s="75">
        <v>35</v>
      </c>
      <c r="S16" s="75">
        <v>6</v>
      </c>
      <c r="T16" s="75">
        <v>0</v>
      </c>
      <c r="U16" s="75">
        <v>2</v>
      </c>
      <c r="V16" s="75">
        <v>1</v>
      </c>
      <c r="W16" s="75">
        <v>3</v>
      </c>
      <c r="X16" s="75">
        <v>2</v>
      </c>
      <c r="Y16" s="75">
        <v>0</v>
      </c>
      <c r="Z16" s="75">
        <v>0</v>
      </c>
      <c r="AA16" s="75">
        <v>0</v>
      </c>
      <c r="AB16" s="75">
        <v>0</v>
      </c>
      <c r="AC16" s="75">
        <v>0</v>
      </c>
      <c r="AD16" s="75">
        <v>109</v>
      </c>
      <c r="AE16" s="75">
        <v>4</v>
      </c>
      <c r="AF16" s="75">
        <v>1</v>
      </c>
      <c r="AG16" s="75">
        <v>0</v>
      </c>
      <c r="AH16" s="75">
        <v>3</v>
      </c>
    </row>
    <row r="17" spans="1:34" s="6" customFormat="1" ht="33.6" customHeight="1">
      <c r="A17" s="132" t="s">
        <v>308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 t="s">
        <v>150</v>
      </c>
      <c r="J17" s="75">
        <v>0</v>
      </c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75">
        <v>0</v>
      </c>
      <c r="Q17" s="132" t="s">
        <v>308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75">
        <v>0</v>
      </c>
      <c r="AB17" s="75">
        <v>0</v>
      </c>
      <c r="AC17" s="75">
        <v>0</v>
      </c>
      <c r="AD17" s="75">
        <v>0</v>
      </c>
      <c r="AE17" s="75">
        <v>0</v>
      </c>
      <c r="AF17" s="75">
        <v>0</v>
      </c>
      <c r="AG17" s="75">
        <v>0</v>
      </c>
      <c r="AH17" s="75">
        <v>0</v>
      </c>
    </row>
    <row r="18" spans="1:34" s="6" customFormat="1" ht="33.6" customHeight="1">
      <c r="A18" s="96" t="s">
        <v>309</v>
      </c>
      <c r="B18" s="75">
        <v>1700</v>
      </c>
      <c r="C18" s="76">
        <v>33.299999999999997</v>
      </c>
      <c r="D18" s="75">
        <v>1437</v>
      </c>
      <c r="E18" s="75">
        <v>105</v>
      </c>
      <c r="F18" s="75">
        <v>0</v>
      </c>
      <c r="G18" s="75">
        <v>152</v>
      </c>
      <c r="H18" s="75">
        <v>100</v>
      </c>
      <c r="I18" s="75" t="s">
        <v>150</v>
      </c>
      <c r="J18" s="75">
        <v>47</v>
      </c>
      <c r="K18" s="75">
        <v>331</v>
      </c>
      <c r="L18" s="75">
        <v>49</v>
      </c>
      <c r="M18" s="75">
        <v>50</v>
      </c>
      <c r="N18" s="75">
        <v>216</v>
      </c>
      <c r="O18" s="75">
        <v>59</v>
      </c>
      <c r="P18" s="75">
        <v>104</v>
      </c>
      <c r="Q18" s="96" t="s">
        <v>309</v>
      </c>
      <c r="R18" s="75">
        <v>65</v>
      </c>
      <c r="S18" s="75">
        <v>83</v>
      </c>
      <c r="T18" s="75">
        <v>5</v>
      </c>
      <c r="U18" s="75">
        <v>17</v>
      </c>
      <c r="V18" s="75">
        <v>7</v>
      </c>
      <c r="W18" s="75">
        <v>7</v>
      </c>
      <c r="X18" s="75">
        <v>21</v>
      </c>
      <c r="Y18" s="75">
        <v>6</v>
      </c>
      <c r="Z18" s="75">
        <v>9</v>
      </c>
      <c r="AA18" s="75">
        <v>4</v>
      </c>
      <c r="AB18" s="75">
        <v>63</v>
      </c>
      <c r="AC18" s="75">
        <v>0</v>
      </c>
      <c r="AD18" s="75">
        <v>158</v>
      </c>
      <c r="AE18" s="75">
        <v>2</v>
      </c>
      <c r="AF18" s="75">
        <v>38</v>
      </c>
      <c r="AG18" s="75">
        <v>2</v>
      </c>
      <c r="AH18" s="75">
        <v>0</v>
      </c>
    </row>
    <row r="19" spans="1:34" s="6" customFormat="1" ht="33.6" customHeight="1">
      <c r="A19" s="96" t="s">
        <v>310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 t="s">
        <v>150</v>
      </c>
      <c r="J19" s="75">
        <v>0</v>
      </c>
      <c r="K19" s="75">
        <v>0</v>
      </c>
      <c r="L19" s="75">
        <v>0</v>
      </c>
      <c r="M19" s="75">
        <v>0</v>
      </c>
      <c r="N19" s="75">
        <v>0</v>
      </c>
      <c r="O19" s="75">
        <v>0</v>
      </c>
      <c r="P19" s="75">
        <v>0</v>
      </c>
      <c r="Q19" s="96" t="s">
        <v>310</v>
      </c>
      <c r="R19" s="75">
        <v>0</v>
      </c>
      <c r="S19" s="75">
        <v>0</v>
      </c>
      <c r="T19" s="75">
        <v>0</v>
      </c>
      <c r="U19" s="75">
        <v>0</v>
      </c>
      <c r="V19" s="75">
        <v>0</v>
      </c>
      <c r="W19" s="75">
        <v>0</v>
      </c>
      <c r="X19" s="75">
        <v>0</v>
      </c>
      <c r="Y19" s="75">
        <v>0</v>
      </c>
      <c r="Z19" s="75">
        <v>0</v>
      </c>
      <c r="AA19" s="75">
        <v>0</v>
      </c>
      <c r="AB19" s="75">
        <v>0</v>
      </c>
      <c r="AC19" s="75">
        <v>0</v>
      </c>
      <c r="AD19" s="75">
        <v>0</v>
      </c>
      <c r="AE19" s="75">
        <v>0</v>
      </c>
      <c r="AF19" s="75">
        <v>0</v>
      </c>
      <c r="AG19" s="75">
        <v>0</v>
      </c>
      <c r="AH19" s="75">
        <v>0</v>
      </c>
    </row>
    <row r="20" spans="1:34" s="6" customFormat="1" ht="33.6" customHeight="1">
      <c r="A20" s="133" t="s">
        <v>311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 t="s">
        <v>150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  <c r="P20" s="75">
        <v>0</v>
      </c>
      <c r="Q20" s="133" t="s">
        <v>311</v>
      </c>
      <c r="R20" s="75">
        <v>0</v>
      </c>
      <c r="S20" s="75">
        <v>0</v>
      </c>
      <c r="T20" s="75">
        <v>0</v>
      </c>
      <c r="U20" s="75">
        <v>0</v>
      </c>
      <c r="V20" s="75">
        <v>0</v>
      </c>
      <c r="W20" s="75">
        <v>0</v>
      </c>
      <c r="X20" s="75">
        <v>0</v>
      </c>
      <c r="Y20" s="75">
        <v>0</v>
      </c>
      <c r="Z20" s="75">
        <v>0</v>
      </c>
      <c r="AA20" s="75">
        <v>0</v>
      </c>
      <c r="AB20" s="75">
        <v>0</v>
      </c>
      <c r="AC20" s="75">
        <v>0</v>
      </c>
      <c r="AD20" s="75">
        <v>0</v>
      </c>
      <c r="AE20" s="75">
        <v>0</v>
      </c>
      <c r="AF20" s="75">
        <v>0</v>
      </c>
      <c r="AG20" s="75">
        <v>0</v>
      </c>
      <c r="AH20" s="75">
        <v>0</v>
      </c>
    </row>
    <row r="21" spans="1:34" s="6" customFormat="1" ht="33.6" customHeight="1">
      <c r="A21" s="133" t="s">
        <v>312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 t="s">
        <v>150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  <c r="Q21" s="133" t="s">
        <v>312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75">
        <v>0</v>
      </c>
      <c r="AB21" s="75">
        <v>0</v>
      </c>
      <c r="AC21" s="75">
        <v>0</v>
      </c>
      <c r="AD21" s="75">
        <v>0</v>
      </c>
      <c r="AE21" s="75">
        <v>0</v>
      </c>
      <c r="AF21" s="75">
        <v>0</v>
      </c>
      <c r="AG21" s="75">
        <v>0</v>
      </c>
      <c r="AH21" s="75">
        <v>0</v>
      </c>
    </row>
    <row r="22" spans="1:34" s="6" customFormat="1" ht="33.6" customHeight="1" thickBot="1">
      <c r="A22" s="133" t="s">
        <v>313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 t="s">
        <v>150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  <c r="Q22" s="133" t="s">
        <v>313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75">
        <v>0</v>
      </c>
      <c r="AB22" s="75">
        <v>0</v>
      </c>
      <c r="AC22" s="75">
        <v>0</v>
      </c>
      <c r="AD22" s="75">
        <v>0</v>
      </c>
      <c r="AE22" s="75">
        <v>0</v>
      </c>
      <c r="AF22" s="75">
        <v>0</v>
      </c>
      <c r="AG22" s="75">
        <v>0</v>
      </c>
      <c r="AH22" s="75">
        <v>0</v>
      </c>
    </row>
    <row r="23" spans="1:34" s="3" customFormat="1" ht="52.8" customHeight="1">
      <c r="A23" s="324" t="s">
        <v>388</v>
      </c>
      <c r="B23" s="324"/>
      <c r="C23" s="324"/>
      <c r="D23" s="324"/>
      <c r="E23" s="324"/>
      <c r="F23" s="324"/>
      <c r="G23" s="324"/>
      <c r="H23" s="324"/>
      <c r="I23" s="73"/>
      <c r="J23" s="71"/>
      <c r="K23" s="10"/>
      <c r="L23" s="10"/>
      <c r="M23" s="10"/>
      <c r="N23" s="10"/>
      <c r="O23" s="10"/>
      <c r="P23" s="10"/>
      <c r="Q23" s="10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4" s="6" customFormat="1" ht="17.25" customHeight="1">
      <c r="A24" s="122"/>
      <c r="Q24" s="6" t="s">
        <v>21</v>
      </c>
    </row>
    <row r="25" spans="1:34" s="6" customFormat="1" ht="11.25" customHeight="1">
      <c r="A25" s="211" t="s">
        <v>377</v>
      </c>
      <c r="B25" s="309"/>
      <c r="C25" s="309"/>
      <c r="D25" s="309"/>
      <c r="E25" s="309"/>
      <c r="F25" s="309"/>
      <c r="G25" s="309"/>
      <c r="H25" s="309"/>
      <c r="I25" s="211" t="s">
        <v>141</v>
      </c>
      <c r="J25" s="309"/>
      <c r="K25" s="309"/>
      <c r="L25" s="309"/>
      <c r="M25" s="309"/>
      <c r="N25" s="309"/>
      <c r="O25" s="309"/>
      <c r="P25" s="309"/>
      <c r="Q25" s="211" t="s">
        <v>142</v>
      </c>
      <c r="R25" s="211"/>
      <c r="S25" s="211"/>
      <c r="T25" s="211"/>
      <c r="U25" s="211"/>
      <c r="V25" s="211"/>
      <c r="W25" s="211"/>
      <c r="X25" s="211"/>
      <c r="Y25" s="211"/>
      <c r="Z25" s="211" t="s">
        <v>143</v>
      </c>
      <c r="AA25" s="211"/>
      <c r="AB25" s="211"/>
      <c r="AC25" s="211"/>
      <c r="AD25" s="211"/>
      <c r="AE25" s="211"/>
      <c r="AF25" s="211"/>
      <c r="AG25" s="211"/>
      <c r="AH25" s="211"/>
    </row>
  </sheetData>
  <mergeCells count="28">
    <mergeCell ref="Z1:AH1"/>
    <mergeCell ref="A2:H2"/>
    <mergeCell ref="J2:O2"/>
    <mergeCell ref="Q2:Y2"/>
    <mergeCell ref="Z2:AG2"/>
    <mergeCell ref="C3:C4"/>
    <mergeCell ref="D3:H3"/>
    <mergeCell ref="J3:P3"/>
    <mergeCell ref="Q3:Q4"/>
    <mergeCell ref="A1:H1"/>
    <mergeCell ref="I1:P1"/>
    <mergeCell ref="Q1:Y1"/>
    <mergeCell ref="AF3:AF4"/>
    <mergeCell ref="AG3:AG4"/>
    <mergeCell ref="AH3:AH4"/>
    <mergeCell ref="A23:H23"/>
    <mergeCell ref="A25:H25"/>
    <mergeCell ref="Q25:Y25"/>
    <mergeCell ref="Z25:AH25"/>
    <mergeCell ref="I25:P25"/>
    <mergeCell ref="R3:Y3"/>
    <mergeCell ref="Z3:AA3"/>
    <mergeCell ref="AB3:AB4"/>
    <mergeCell ref="AC3:AC4"/>
    <mergeCell ref="AD3:AD4"/>
    <mergeCell ref="AE3:AE4"/>
    <mergeCell ref="A3:A4"/>
    <mergeCell ref="B3:B4"/>
  </mergeCells>
  <phoneticPr fontId="7" type="noConversion"/>
  <printOptions horizont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colBreaks count="1" manualBreakCount="1">
    <brk id="2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工作表8"/>
  <dimension ref="A1:AH27"/>
  <sheetViews>
    <sheetView view="pageBreakPreview" zoomScale="55" zoomScaleNormal="130" zoomScaleSheetLayoutView="55" workbookViewId="0">
      <selection activeCell="B15" sqref="B15"/>
    </sheetView>
  </sheetViews>
  <sheetFormatPr defaultColWidth="9" defaultRowHeight="16.2"/>
  <cols>
    <col min="1" max="1" width="21" style="8" customWidth="1"/>
    <col min="2" max="2" width="10.33203125" style="8" customWidth="1"/>
    <col min="3" max="3" width="11.21875" style="8" customWidth="1"/>
    <col min="4" max="4" width="7.6640625" style="8" customWidth="1"/>
    <col min="5" max="5" width="10.6640625" style="8" customWidth="1"/>
    <col min="6" max="6" width="10.109375" style="48" customWidth="1"/>
    <col min="7" max="7" width="10.33203125" style="8" customWidth="1"/>
    <col min="8" max="8" width="10" style="8" customWidth="1"/>
    <col min="9" max="9" width="9.88671875" style="48" customWidth="1"/>
    <col min="10" max="10" width="11.88671875" style="8" customWidth="1"/>
    <col min="11" max="11" width="11.77734375" style="8" customWidth="1"/>
    <col min="12" max="12" width="12.109375" style="8" customWidth="1"/>
    <col min="13" max="14" width="11.77734375" style="8" customWidth="1"/>
    <col min="15" max="16" width="11.88671875" style="8" customWidth="1"/>
    <col min="17" max="17" width="22.6640625" style="8" customWidth="1"/>
    <col min="18" max="25" width="9.33203125" style="8" customWidth="1"/>
    <col min="26" max="27" width="8.5546875" style="8" customWidth="1"/>
    <col min="28" max="29" width="11.44140625" style="8" customWidth="1"/>
    <col min="30" max="30" width="12" style="8" customWidth="1"/>
    <col min="31" max="31" width="11.33203125" style="8" customWidth="1"/>
    <col min="32" max="34" width="10.6640625" style="8" customWidth="1"/>
    <col min="35" max="16384" width="9" style="8"/>
  </cols>
  <sheetData>
    <row r="1" spans="1:34" s="1" customFormat="1" ht="63.15" customHeight="1">
      <c r="A1" s="223" t="s">
        <v>81</v>
      </c>
      <c r="B1" s="223"/>
      <c r="C1" s="223"/>
      <c r="D1" s="223"/>
      <c r="E1" s="223"/>
      <c r="F1" s="223"/>
      <c r="G1" s="223"/>
      <c r="H1" s="223"/>
      <c r="I1" s="225" t="s">
        <v>368</v>
      </c>
      <c r="J1" s="225"/>
      <c r="K1" s="225"/>
      <c r="L1" s="225"/>
      <c r="M1" s="225"/>
      <c r="N1" s="225"/>
      <c r="O1" s="225"/>
      <c r="P1" s="225"/>
      <c r="Q1" s="223" t="s">
        <v>81</v>
      </c>
      <c r="R1" s="223"/>
      <c r="S1" s="223"/>
      <c r="T1" s="223"/>
      <c r="U1" s="223"/>
      <c r="V1" s="223"/>
      <c r="W1" s="223"/>
      <c r="X1" s="223"/>
      <c r="Y1" s="223"/>
      <c r="Z1" s="225" t="s">
        <v>75</v>
      </c>
      <c r="AA1" s="225"/>
      <c r="AB1" s="225"/>
      <c r="AC1" s="225"/>
      <c r="AD1" s="225"/>
      <c r="AE1" s="225"/>
      <c r="AF1" s="225"/>
      <c r="AG1" s="225"/>
      <c r="AH1" s="225"/>
    </row>
    <row r="2" spans="1:34" s="3" customFormat="1" ht="14.4" customHeight="1" thickBot="1">
      <c r="A2" s="221" t="s">
        <v>5</v>
      </c>
      <c r="B2" s="221"/>
      <c r="C2" s="221"/>
      <c r="D2" s="221"/>
      <c r="E2" s="221"/>
      <c r="F2" s="221"/>
      <c r="G2" s="221"/>
      <c r="H2" s="221"/>
      <c r="I2" s="87" t="s">
        <v>154</v>
      </c>
      <c r="J2" s="222"/>
      <c r="K2" s="222"/>
      <c r="L2" s="222"/>
      <c r="M2" s="222"/>
      <c r="N2" s="222"/>
      <c r="O2" s="222"/>
      <c r="P2" s="2" t="s">
        <v>0</v>
      </c>
      <c r="Q2" s="221" t="s">
        <v>5</v>
      </c>
      <c r="R2" s="221"/>
      <c r="S2" s="221"/>
      <c r="T2" s="221"/>
      <c r="U2" s="221"/>
      <c r="V2" s="221"/>
      <c r="W2" s="221"/>
      <c r="X2" s="221"/>
      <c r="Y2" s="221"/>
      <c r="Z2" s="222" t="s">
        <v>154</v>
      </c>
      <c r="AA2" s="222"/>
      <c r="AB2" s="222"/>
      <c r="AC2" s="222"/>
      <c r="AD2" s="222"/>
      <c r="AE2" s="222"/>
      <c r="AF2" s="222"/>
      <c r="AG2" s="222"/>
      <c r="AH2" s="2" t="s">
        <v>0</v>
      </c>
    </row>
    <row r="3" spans="1:34" s="31" customFormat="1" ht="27.75" customHeight="1">
      <c r="A3" s="274" t="s">
        <v>79</v>
      </c>
      <c r="B3" s="327" t="s">
        <v>80</v>
      </c>
      <c r="C3" s="328" t="s">
        <v>95</v>
      </c>
      <c r="D3" s="332" t="s">
        <v>82</v>
      </c>
      <c r="E3" s="333"/>
      <c r="F3" s="333"/>
      <c r="G3" s="333"/>
      <c r="H3" s="333"/>
      <c r="I3" s="45"/>
      <c r="J3" s="292" t="s">
        <v>84</v>
      </c>
      <c r="K3" s="292"/>
      <c r="L3" s="292"/>
      <c r="M3" s="292"/>
      <c r="N3" s="292"/>
      <c r="O3" s="292"/>
      <c r="P3" s="292"/>
      <c r="Q3" s="274" t="s">
        <v>79</v>
      </c>
      <c r="R3" s="291" t="s">
        <v>83</v>
      </c>
      <c r="S3" s="292"/>
      <c r="T3" s="292"/>
      <c r="U3" s="292"/>
      <c r="V3" s="292"/>
      <c r="W3" s="292"/>
      <c r="X3" s="292"/>
      <c r="Y3" s="292"/>
      <c r="Z3" s="292" t="s">
        <v>54</v>
      </c>
      <c r="AA3" s="293"/>
      <c r="AB3" s="318" t="s">
        <v>268</v>
      </c>
      <c r="AC3" s="318" t="s">
        <v>249</v>
      </c>
      <c r="AD3" s="318" t="s">
        <v>243</v>
      </c>
      <c r="AE3" s="318" t="s">
        <v>242</v>
      </c>
      <c r="AF3" s="318" t="s">
        <v>244</v>
      </c>
      <c r="AG3" s="318" t="s">
        <v>245</v>
      </c>
      <c r="AH3" s="318" t="s">
        <v>246</v>
      </c>
    </row>
    <row r="4" spans="1:34" s="119" customFormat="1" ht="57" customHeight="1" thickBot="1">
      <c r="A4" s="275"/>
      <c r="B4" s="304"/>
      <c r="C4" s="329"/>
      <c r="D4" s="120" t="s">
        <v>1</v>
      </c>
      <c r="E4" s="124" t="s">
        <v>280</v>
      </c>
      <c r="F4" s="124" t="s">
        <v>279</v>
      </c>
      <c r="G4" s="124" t="s">
        <v>281</v>
      </c>
      <c r="H4" s="124" t="s">
        <v>282</v>
      </c>
      <c r="I4" s="124" t="s">
        <v>283</v>
      </c>
      <c r="J4" s="124" t="s">
        <v>284</v>
      </c>
      <c r="K4" s="124" t="s">
        <v>285</v>
      </c>
      <c r="L4" s="124" t="s">
        <v>286</v>
      </c>
      <c r="M4" s="120" t="s">
        <v>287</v>
      </c>
      <c r="N4" s="124" t="s">
        <v>288</v>
      </c>
      <c r="O4" s="124" t="s">
        <v>289</v>
      </c>
      <c r="P4" s="120" t="s">
        <v>290</v>
      </c>
      <c r="Q4" s="275"/>
      <c r="R4" s="124" t="s">
        <v>269</v>
      </c>
      <c r="S4" s="124" t="s">
        <v>270</v>
      </c>
      <c r="T4" s="124" t="s">
        <v>271</v>
      </c>
      <c r="U4" s="124" t="s">
        <v>272</v>
      </c>
      <c r="V4" s="124" t="s">
        <v>273</v>
      </c>
      <c r="W4" s="124" t="s">
        <v>274</v>
      </c>
      <c r="X4" s="124" t="s">
        <v>275</v>
      </c>
      <c r="Y4" s="135" t="s">
        <v>276</v>
      </c>
      <c r="Z4" s="135" t="s">
        <v>277</v>
      </c>
      <c r="AA4" s="135" t="s">
        <v>278</v>
      </c>
      <c r="AB4" s="319"/>
      <c r="AC4" s="319"/>
      <c r="AD4" s="319"/>
      <c r="AE4" s="319"/>
      <c r="AF4" s="319"/>
      <c r="AG4" s="319"/>
      <c r="AH4" s="319"/>
    </row>
    <row r="5" spans="1:34" s="6" customFormat="1" ht="38.4" customHeight="1">
      <c r="A5" s="114" t="s">
        <v>169</v>
      </c>
      <c r="B5" s="57">
        <v>25227</v>
      </c>
      <c r="C5" s="58"/>
      <c r="D5" s="57">
        <v>18749</v>
      </c>
      <c r="E5" s="57">
        <v>1002</v>
      </c>
      <c r="F5" s="57">
        <v>0</v>
      </c>
      <c r="G5" s="57">
        <v>1394</v>
      </c>
      <c r="H5" s="57">
        <v>1413</v>
      </c>
      <c r="I5" s="57">
        <v>0</v>
      </c>
      <c r="J5" s="57">
        <v>341</v>
      </c>
      <c r="K5" s="57">
        <v>5620</v>
      </c>
      <c r="L5" s="57">
        <v>467</v>
      </c>
      <c r="M5" s="57">
        <v>368</v>
      </c>
      <c r="N5" s="57">
        <v>1819</v>
      </c>
      <c r="O5" s="57">
        <v>130</v>
      </c>
      <c r="P5" s="57">
        <v>4607</v>
      </c>
      <c r="Q5" s="114" t="s">
        <v>169</v>
      </c>
      <c r="R5" s="57">
        <v>514</v>
      </c>
      <c r="S5" s="57">
        <v>428</v>
      </c>
      <c r="T5" s="57">
        <v>33</v>
      </c>
      <c r="U5" s="57">
        <v>186</v>
      </c>
      <c r="V5" s="57">
        <v>11</v>
      </c>
      <c r="W5" s="57">
        <v>121</v>
      </c>
      <c r="X5" s="57">
        <v>124</v>
      </c>
      <c r="Y5" s="57">
        <v>119</v>
      </c>
      <c r="Z5" s="57">
        <v>48</v>
      </c>
      <c r="AA5" s="57">
        <v>4</v>
      </c>
      <c r="AB5" s="57">
        <v>636</v>
      </c>
      <c r="AC5" s="57">
        <v>0</v>
      </c>
      <c r="AD5" s="57">
        <v>5359</v>
      </c>
      <c r="AE5" s="57">
        <v>50</v>
      </c>
      <c r="AF5" s="57">
        <v>154</v>
      </c>
      <c r="AG5" s="57">
        <v>68</v>
      </c>
      <c r="AH5" s="57">
        <v>211</v>
      </c>
    </row>
    <row r="6" spans="1:34" s="6" customFormat="1" ht="38.4" customHeight="1">
      <c r="A6" s="112" t="s">
        <v>291</v>
      </c>
      <c r="B6" s="59"/>
      <c r="C6" s="59">
        <f>SUM(C7:C24)</f>
        <v>100</v>
      </c>
      <c r="D6" s="59">
        <v>74.319999999999993</v>
      </c>
      <c r="E6" s="59">
        <v>3.97</v>
      </c>
      <c r="F6" s="59">
        <v>0</v>
      </c>
      <c r="G6" s="59">
        <v>5.53</v>
      </c>
      <c r="H6" s="59">
        <v>5.6</v>
      </c>
      <c r="I6" s="59">
        <v>0</v>
      </c>
      <c r="J6" s="59">
        <v>1.35</v>
      </c>
      <c r="K6" s="59">
        <v>22.28</v>
      </c>
      <c r="L6" s="59">
        <v>1.85</v>
      </c>
      <c r="M6" s="59">
        <v>1.46</v>
      </c>
      <c r="N6" s="59">
        <v>7.21</v>
      </c>
      <c r="O6" s="59">
        <v>0.52</v>
      </c>
      <c r="P6" s="59">
        <v>18.260000000000002</v>
      </c>
      <c r="Q6" s="112" t="s">
        <v>291</v>
      </c>
      <c r="R6" s="59">
        <v>2.04</v>
      </c>
      <c r="S6" s="59">
        <v>1.7</v>
      </c>
      <c r="T6" s="59">
        <v>0.13</v>
      </c>
      <c r="U6" s="59">
        <v>0.74</v>
      </c>
      <c r="V6" s="59">
        <v>0.04</v>
      </c>
      <c r="W6" s="59">
        <v>0.48</v>
      </c>
      <c r="X6" s="59">
        <v>0.49</v>
      </c>
      <c r="Y6" s="59">
        <v>0.47</v>
      </c>
      <c r="Z6" s="59">
        <v>0.19</v>
      </c>
      <c r="AA6" s="59">
        <v>0.02</v>
      </c>
      <c r="AB6" s="59">
        <v>2.52</v>
      </c>
      <c r="AC6" s="59">
        <v>0</v>
      </c>
      <c r="AD6" s="59">
        <v>21.24</v>
      </c>
      <c r="AE6" s="59">
        <v>0.2</v>
      </c>
      <c r="AF6" s="59">
        <v>0.61</v>
      </c>
      <c r="AG6" s="59">
        <v>0.27</v>
      </c>
      <c r="AH6" s="59">
        <v>0.84</v>
      </c>
    </row>
    <row r="7" spans="1:34" s="6" customFormat="1" ht="32.4" customHeight="1">
      <c r="A7" s="132" t="s">
        <v>343</v>
      </c>
      <c r="B7" s="57">
        <v>150</v>
      </c>
      <c r="C7" s="170">
        <v>0.59</v>
      </c>
      <c r="D7" s="64">
        <v>91</v>
      </c>
      <c r="E7" s="57">
        <v>3</v>
      </c>
      <c r="F7" s="57">
        <v>0</v>
      </c>
      <c r="G7" s="57">
        <v>1</v>
      </c>
      <c r="H7" s="57">
        <v>10</v>
      </c>
      <c r="I7" s="57">
        <v>0</v>
      </c>
      <c r="J7" s="57">
        <v>2</v>
      </c>
      <c r="K7" s="57">
        <v>29</v>
      </c>
      <c r="L7" s="57">
        <v>4</v>
      </c>
      <c r="M7" s="57">
        <v>1</v>
      </c>
      <c r="N7" s="57">
        <v>1</v>
      </c>
      <c r="O7" s="57">
        <v>0</v>
      </c>
      <c r="P7" s="57">
        <v>37</v>
      </c>
      <c r="Q7" s="132" t="s">
        <v>343</v>
      </c>
      <c r="R7" s="57">
        <v>3</v>
      </c>
      <c r="S7" s="57">
        <v>0</v>
      </c>
      <c r="T7" s="57">
        <v>0</v>
      </c>
      <c r="U7" s="57">
        <v>0</v>
      </c>
      <c r="V7" s="57">
        <v>0</v>
      </c>
      <c r="W7" s="57">
        <v>0</v>
      </c>
      <c r="X7" s="57">
        <v>0</v>
      </c>
      <c r="Y7" s="57">
        <v>0</v>
      </c>
      <c r="Z7" s="57">
        <v>0</v>
      </c>
      <c r="AA7" s="57">
        <v>0</v>
      </c>
      <c r="AB7" s="57">
        <v>0</v>
      </c>
      <c r="AC7" s="57">
        <v>0</v>
      </c>
      <c r="AD7" s="57">
        <v>54</v>
      </c>
      <c r="AE7" s="57">
        <v>0</v>
      </c>
      <c r="AF7" s="57">
        <v>5</v>
      </c>
      <c r="AG7" s="57">
        <v>0</v>
      </c>
      <c r="AH7" s="57">
        <v>0</v>
      </c>
    </row>
    <row r="8" spans="1:34" s="6" customFormat="1" ht="48.75" customHeight="1">
      <c r="A8" s="136" t="s">
        <v>102</v>
      </c>
      <c r="B8" s="57">
        <v>800</v>
      </c>
      <c r="C8" s="170">
        <v>3.17</v>
      </c>
      <c r="D8" s="64">
        <v>522</v>
      </c>
      <c r="E8" s="57">
        <v>32</v>
      </c>
      <c r="F8" s="57">
        <v>0</v>
      </c>
      <c r="G8" s="57">
        <v>120</v>
      </c>
      <c r="H8" s="57">
        <v>21</v>
      </c>
      <c r="I8" s="57">
        <v>0</v>
      </c>
      <c r="J8" s="57">
        <v>14</v>
      </c>
      <c r="K8" s="57">
        <v>61</v>
      </c>
      <c r="L8" s="57">
        <v>7</v>
      </c>
      <c r="M8" s="57">
        <v>5</v>
      </c>
      <c r="N8" s="57">
        <v>4</v>
      </c>
      <c r="O8" s="57">
        <v>0</v>
      </c>
      <c r="P8" s="57">
        <v>100</v>
      </c>
      <c r="Q8" s="136" t="s">
        <v>102</v>
      </c>
      <c r="R8" s="57">
        <v>30</v>
      </c>
      <c r="S8" s="57">
        <v>71</v>
      </c>
      <c r="T8" s="57">
        <v>0</v>
      </c>
      <c r="U8" s="57">
        <v>31</v>
      </c>
      <c r="V8" s="57">
        <v>0</v>
      </c>
      <c r="W8" s="57">
        <v>26</v>
      </c>
      <c r="X8" s="57">
        <v>0</v>
      </c>
      <c r="Y8" s="57">
        <v>0</v>
      </c>
      <c r="Z8" s="57">
        <v>0</v>
      </c>
      <c r="AA8" s="57">
        <v>0</v>
      </c>
      <c r="AB8" s="57">
        <v>25</v>
      </c>
      <c r="AC8" s="57">
        <v>0</v>
      </c>
      <c r="AD8" s="57">
        <v>253</v>
      </c>
      <c r="AE8" s="57">
        <v>0</v>
      </c>
      <c r="AF8" s="57">
        <v>0</v>
      </c>
      <c r="AG8" s="57">
        <v>0</v>
      </c>
      <c r="AH8" s="57">
        <v>0</v>
      </c>
    </row>
    <row r="9" spans="1:34" s="6" customFormat="1" ht="28.2" customHeight="1">
      <c r="A9" s="133" t="s">
        <v>326</v>
      </c>
      <c r="B9" s="57">
        <v>8365</v>
      </c>
      <c r="C9" s="170">
        <v>33.159999999999997</v>
      </c>
      <c r="D9" s="64">
        <v>5894</v>
      </c>
      <c r="E9" s="57">
        <v>244</v>
      </c>
      <c r="F9" s="57">
        <v>0</v>
      </c>
      <c r="G9" s="57">
        <v>267</v>
      </c>
      <c r="H9" s="57">
        <v>361</v>
      </c>
      <c r="I9" s="57">
        <v>0</v>
      </c>
      <c r="J9" s="57">
        <v>78</v>
      </c>
      <c r="K9" s="57">
        <v>1851</v>
      </c>
      <c r="L9" s="57">
        <v>143</v>
      </c>
      <c r="M9" s="57">
        <v>97</v>
      </c>
      <c r="N9" s="57">
        <v>524</v>
      </c>
      <c r="O9" s="57">
        <v>5</v>
      </c>
      <c r="P9" s="57">
        <v>2015</v>
      </c>
      <c r="Q9" s="133" t="s">
        <v>326</v>
      </c>
      <c r="R9" s="57">
        <v>167</v>
      </c>
      <c r="S9" s="57">
        <v>43</v>
      </c>
      <c r="T9" s="57">
        <v>7</v>
      </c>
      <c r="U9" s="57">
        <v>29</v>
      </c>
      <c r="V9" s="57">
        <v>0</v>
      </c>
      <c r="W9" s="57">
        <v>34</v>
      </c>
      <c r="X9" s="57">
        <v>12</v>
      </c>
      <c r="Y9" s="57">
        <v>13</v>
      </c>
      <c r="Z9" s="57">
        <v>4</v>
      </c>
      <c r="AA9" s="57">
        <v>0</v>
      </c>
      <c r="AB9" s="57">
        <v>179</v>
      </c>
      <c r="AC9" s="57">
        <v>0</v>
      </c>
      <c r="AD9" s="57">
        <v>2197</v>
      </c>
      <c r="AE9" s="57">
        <v>15</v>
      </c>
      <c r="AF9" s="57">
        <v>20</v>
      </c>
      <c r="AG9" s="57">
        <v>24</v>
      </c>
      <c r="AH9" s="57">
        <v>36</v>
      </c>
    </row>
    <row r="10" spans="1:34" s="6" customFormat="1" ht="28.2" customHeight="1">
      <c r="A10" s="132" t="s">
        <v>344</v>
      </c>
      <c r="B10" s="57">
        <v>144</v>
      </c>
      <c r="C10" s="170">
        <v>0.56999999999999995</v>
      </c>
      <c r="D10" s="64">
        <v>89</v>
      </c>
      <c r="E10" s="57">
        <v>0</v>
      </c>
      <c r="F10" s="57">
        <v>0</v>
      </c>
      <c r="G10" s="57">
        <v>3</v>
      </c>
      <c r="H10" s="57">
        <v>5</v>
      </c>
      <c r="I10" s="57">
        <v>0</v>
      </c>
      <c r="J10" s="57">
        <v>0</v>
      </c>
      <c r="K10" s="57">
        <v>8</v>
      </c>
      <c r="L10" s="57">
        <v>5</v>
      </c>
      <c r="M10" s="57">
        <v>7</v>
      </c>
      <c r="N10" s="57">
        <v>0</v>
      </c>
      <c r="O10" s="57">
        <v>0</v>
      </c>
      <c r="P10" s="57">
        <v>45</v>
      </c>
      <c r="Q10" s="132" t="s">
        <v>344</v>
      </c>
      <c r="R10" s="57">
        <v>7</v>
      </c>
      <c r="S10" s="57">
        <v>0</v>
      </c>
      <c r="T10" s="57">
        <v>0</v>
      </c>
      <c r="U10" s="57">
        <v>9</v>
      </c>
      <c r="V10" s="57">
        <v>0</v>
      </c>
      <c r="W10" s="57">
        <v>0</v>
      </c>
      <c r="X10" s="57">
        <v>0</v>
      </c>
      <c r="Y10" s="57">
        <v>0</v>
      </c>
      <c r="Z10" s="57">
        <v>0</v>
      </c>
      <c r="AA10" s="57">
        <v>0</v>
      </c>
      <c r="AB10" s="57">
        <v>0</v>
      </c>
      <c r="AC10" s="57">
        <v>0</v>
      </c>
      <c r="AD10" s="57">
        <v>52</v>
      </c>
      <c r="AE10" s="57">
        <v>0</v>
      </c>
      <c r="AF10" s="57">
        <v>0</v>
      </c>
      <c r="AG10" s="57">
        <v>2</v>
      </c>
      <c r="AH10" s="57">
        <v>1</v>
      </c>
    </row>
    <row r="11" spans="1:34" s="6" customFormat="1" ht="28.2" customHeight="1">
      <c r="A11" s="132" t="s">
        <v>345</v>
      </c>
      <c r="B11" s="57">
        <v>39</v>
      </c>
      <c r="C11" s="170">
        <v>0.16</v>
      </c>
      <c r="D11" s="64">
        <v>22</v>
      </c>
      <c r="E11" s="57">
        <v>0</v>
      </c>
      <c r="F11" s="57">
        <v>0</v>
      </c>
      <c r="G11" s="57">
        <v>1</v>
      </c>
      <c r="H11" s="57">
        <v>2</v>
      </c>
      <c r="I11" s="57">
        <v>0</v>
      </c>
      <c r="J11" s="57">
        <v>1</v>
      </c>
      <c r="K11" s="57">
        <v>1</v>
      </c>
      <c r="L11" s="57">
        <v>1</v>
      </c>
      <c r="M11" s="57">
        <v>0</v>
      </c>
      <c r="N11" s="57">
        <v>1</v>
      </c>
      <c r="O11" s="57">
        <v>0</v>
      </c>
      <c r="P11" s="57">
        <v>6</v>
      </c>
      <c r="Q11" s="132" t="s">
        <v>345</v>
      </c>
      <c r="R11" s="57">
        <v>0</v>
      </c>
      <c r="S11" s="57">
        <v>0</v>
      </c>
      <c r="T11" s="57">
        <v>0</v>
      </c>
      <c r="U11" s="57">
        <v>0</v>
      </c>
      <c r="V11" s="57">
        <v>0</v>
      </c>
      <c r="W11" s="57">
        <v>0</v>
      </c>
      <c r="X11" s="57">
        <v>0</v>
      </c>
      <c r="Y11" s="57">
        <v>9</v>
      </c>
      <c r="Z11" s="57">
        <v>0</v>
      </c>
      <c r="AA11" s="57">
        <v>0</v>
      </c>
      <c r="AB11" s="57">
        <v>0</v>
      </c>
      <c r="AC11" s="57">
        <v>0</v>
      </c>
      <c r="AD11" s="57">
        <v>16</v>
      </c>
      <c r="AE11" s="57">
        <v>1</v>
      </c>
      <c r="AF11" s="57">
        <v>0</v>
      </c>
      <c r="AG11" s="57">
        <v>0</v>
      </c>
      <c r="AH11" s="57">
        <v>0</v>
      </c>
    </row>
    <row r="12" spans="1:34" s="6" customFormat="1" ht="28.2" customHeight="1">
      <c r="A12" s="132" t="s">
        <v>327</v>
      </c>
      <c r="B12" s="57">
        <v>646</v>
      </c>
      <c r="C12" s="170">
        <v>2.56</v>
      </c>
      <c r="D12" s="64">
        <v>492</v>
      </c>
      <c r="E12" s="57">
        <v>0</v>
      </c>
      <c r="F12" s="57">
        <v>0</v>
      </c>
      <c r="G12" s="57">
        <v>0</v>
      </c>
      <c r="H12" s="57">
        <v>11</v>
      </c>
      <c r="I12" s="57">
        <v>0</v>
      </c>
      <c r="J12" s="57">
        <v>0</v>
      </c>
      <c r="K12" s="57">
        <v>27</v>
      </c>
      <c r="L12" s="57">
        <v>2</v>
      </c>
      <c r="M12" s="57">
        <v>34</v>
      </c>
      <c r="N12" s="57">
        <v>39</v>
      </c>
      <c r="O12" s="57">
        <v>2</v>
      </c>
      <c r="P12" s="57">
        <v>373</v>
      </c>
      <c r="Q12" s="132" t="s">
        <v>327</v>
      </c>
      <c r="R12" s="55">
        <v>4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7">
        <v>0</v>
      </c>
      <c r="AB12" s="57">
        <v>0</v>
      </c>
      <c r="AC12" s="57">
        <v>0</v>
      </c>
      <c r="AD12" s="57">
        <v>133</v>
      </c>
      <c r="AE12" s="57">
        <v>4</v>
      </c>
      <c r="AF12" s="57">
        <v>5</v>
      </c>
      <c r="AG12" s="57">
        <v>5</v>
      </c>
      <c r="AH12" s="57">
        <v>7</v>
      </c>
    </row>
    <row r="13" spans="1:34" s="6" customFormat="1" ht="28.2" customHeight="1">
      <c r="A13" s="133" t="s">
        <v>346</v>
      </c>
      <c r="B13" s="57">
        <v>437</v>
      </c>
      <c r="C13" s="170">
        <v>1.73</v>
      </c>
      <c r="D13" s="64">
        <v>377</v>
      </c>
      <c r="E13" s="57">
        <v>8</v>
      </c>
      <c r="F13" s="57">
        <v>0</v>
      </c>
      <c r="G13" s="57">
        <v>26</v>
      </c>
      <c r="H13" s="57">
        <v>14</v>
      </c>
      <c r="I13" s="57">
        <v>0</v>
      </c>
      <c r="J13" s="57">
        <v>13</v>
      </c>
      <c r="K13" s="57">
        <v>93</v>
      </c>
      <c r="L13" s="57">
        <v>13</v>
      </c>
      <c r="M13" s="57">
        <v>0</v>
      </c>
      <c r="N13" s="57">
        <v>14</v>
      </c>
      <c r="O13" s="57">
        <v>2</v>
      </c>
      <c r="P13" s="57">
        <v>179</v>
      </c>
      <c r="Q13" s="133" t="s">
        <v>346</v>
      </c>
      <c r="R13" s="55">
        <v>5</v>
      </c>
      <c r="S13" s="55">
        <v>4</v>
      </c>
      <c r="T13" s="55">
        <v>0</v>
      </c>
      <c r="U13" s="55">
        <v>2</v>
      </c>
      <c r="V13" s="55">
        <v>0</v>
      </c>
      <c r="W13" s="55">
        <v>0</v>
      </c>
      <c r="X13" s="55">
        <v>4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57</v>
      </c>
      <c r="AE13" s="55">
        <v>0</v>
      </c>
      <c r="AF13" s="55">
        <v>0</v>
      </c>
      <c r="AG13" s="55">
        <v>0</v>
      </c>
      <c r="AH13" s="55">
        <v>3</v>
      </c>
    </row>
    <row r="14" spans="1:34" s="6" customFormat="1" ht="28.2" customHeight="1">
      <c r="A14" s="132" t="s">
        <v>347</v>
      </c>
      <c r="B14" s="57">
        <v>432</v>
      </c>
      <c r="C14" s="170">
        <v>1.71</v>
      </c>
      <c r="D14" s="64">
        <v>395</v>
      </c>
      <c r="E14" s="57">
        <v>33</v>
      </c>
      <c r="F14" s="57">
        <v>0</v>
      </c>
      <c r="G14" s="57">
        <v>16</v>
      </c>
      <c r="H14" s="57">
        <v>42</v>
      </c>
      <c r="I14" s="57">
        <v>0</v>
      </c>
      <c r="J14" s="57">
        <v>5</v>
      </c>
      <c r="K14" s="57">
        <v>73</v>
      </c>
      <c r="L14" s="57">
        <v>16</v>
      </c>
      <c r="M14" s="57">
        <v>5</v>
      </c>
      <c r="N14" s="57">
        <v>17</v>
      </c>
      <c r="O14" s="57">
        <v>4</v>
      </c>
      <c r="P14" s="57">
        <v>87</v>
      </c>
      <c r="Q14" s="132" t="s">
        <v>347</v>
      </c>
      <c r="R14" s="55">
        <v>24</v>
      </c>
      <c r="S14" s="55">
        <v>19</v>
      </c>
      <c r="T14" s="55">
        <v>0</v>
      </c>
      <c r="U14" s="55">
        <v>14</v>
      </c>
      <c r="V14" s="55">
        <v>0</v>
      </c>
      <c r="W14" s="55">
        <v>0</v>
      </c>
      <c r="X14" s="55">
        <v>0</v>
      </c>
      <c r="Y14" s="55">
        <v>1</v>
      </c>
      <c r="Z14" s="55">
        <v>37</v>
      </c>
      <c r="AA14" s="55">
        <v>2</v>
      </c>
      <c r="AB14" s="55">
        <v>7</v>
      </c>
      <c r="AC14" s="55">
        <v>0</v>
      </c>
      <c r="AD14" s="55">
        <v>18</v>
      </c>
      <c r="AE14" s="55">
        <v>3</v>
      </c>
      <c r="AF14" s="55">
        <v>2</v>
      </c>
      <c r="AG14" s="55">
        <v>0</v>
      </c>
      <c r="AH14" s="55">
        <v>7</v>
      </c>
    </row>
    <row r="15" spans="1:34" s="6" customFormat="1" ht="28.2" customHeight="1">
      <c r="A15" s="132" t="s">
        <v>348</v>
      </c>
      <c r="B15" s="57">
        <v>136</v>
      </c>
      <c r="C15" s="170">
        <v>0.54</v>
      </c>
      <c r="D15" s="64">
        <v>104</v>
      </c>
      <c r="E15" s="57">
        <v>4</v>
      </c>
      <c r="F15" s="57">
        <v>0</v>
      </c>
      <c r="G15" s="57">
        <v>2</v>
      </c>
      <c r="H15" s="57">
        <v>6</v>
      </c>
      <c r="I15" s="57">
        <v>0</v>
      </c>
      <c r="J15" s="57">
        <v>1</v>
      </c>
      <c r="K15" s="57">
        <v>6</v>
      </c>
      <c r="L15" s="57">
        <v>5</v>
      </c>
      <c r="M15" s="57">
        <v>4</v>
      </c>
      <c r="N15" s="57">
        <v>4</v>
      </c>
      <c r="O15" s="57">
        <v>0</v>
      </c>
      <c r="P15" s="57">
        <v>54</v>
      </c>
      <c r="Q15" s="132" t="s">
        <v>348</v>
      </c>
      <c r="R15" s="55">
        <v>0</v>
      </c>
      <c r="S15" s="55">
        <v>0</v>
      </c>
      <c r="T15" s="55">
        <v>0</v>
      </c>
      <c r="U15" s="55">
        <v>1</v>
      </c>
      <c r="V15" s="55">
        <v>0</v>
      </c>
      <c r="W15" s="55">
        <v>0</v>
      </c>
      <c r="X15" s="55">
        <v>16</v>
      </c>
      <c r="Y15" s="55">
        <v>1</v>
      </c>
      <c r="Z15" s="55">
        <v>0</v>
      </c>
      <c r="AA15" s="55">
        <v>0</v>
      </c>
      <c r="AB15" s="55">
        <v>4</v>
      </c>
      <c r="AC15" s="55">
        <v>0</v>
      </c>
      <c r="AD15" s="55">
        <v>24</v>
      </c>
      <c r="AE15" s="55">
        <v>0</v>
      </c>
      <c r="AF15" s="55">
        <v>0</v>
      </c>
      <c r="AG15" s="55">
        <v>0</v>
      </c>
      <c r="AH15" s="55">
        <v>4</v>
      </c>
    </row>
    <row r="16" spans="1:34" s="6" customFormat="1" ht="28.2" customHeight="1">
      <c r="A16" s="132" t="s">
        <v>349</v>
      </c>
      <c r="B16" s="57">
        <v>3304</v>
      </c>
      <c r="C16" s="170">
        <v>13.1</v>
      </c>
      <c r="D16" s="64">
        <v>2589</v>
      </c>
      <c r="E16" s="57">
        <v>305</v>
      </c>
      <c r="F16" s="57">
        <v>0</v>
      </c>
      <c r="G16" s="57">
        <v>388</v>
      </c>
      <c r="H16" s="57">
        <v>265</v>
      </c>
      <c r="I16" s="57">
        <v>0</v>
      </c>
      <c r="J16" s="57">
        <v>97</v>
      </c>
      <c r="K16" s="57">
        <v>352</v>
      </c>
      <c r="L16" s="57">
        <v>83</v>
      </c>
      <c r="M16" s="57">
        <v>83</v>
      </c>
      <c r="N16" s="57">
        <v>273</v>
      </c>
      <c r="O16" s="57">
        <v>96</v>
      </c>
      <c r="P16" s="57">
        <v>145</v>
      </c>
      <c r="Q16" s="132" t="s">
        <v>349</v>
      </c>
      <c r="R16" s="55">
        <v>109</v>
      </c>
      <c r="S16" s="55">
        <v>182</v>
      </c>
      <c r="T16" s="55">
        <v>18</v>
      </c>
      <c r="U16" s="55">
        <v>47</v>
      </c>
      <c r="V16" s="55">
        <v>8</v>
      </c>
      <c r="W16" s="55">
        <v>29</v>
      </c>
      <c r="X16" s="55">
        <v>54</v>
      </c>
      <c r="Y16" s="55">
        <v>49</v>
      </c>
      <c r="Z16" s="55">
        <v>4</v>
      </c>
      <c r="AA16" s="55">
        <v>2</v>
      </c>
      <c r="AB16" s="55">
        <v>351</v>
      </c>
      <c r="AC16" s="55">
        <v>0</v>
      </c>
      <c r="AD16" s="55">
        <v>241</v>
      </c>
      <c r="AE16" s="55">
        <v>9</v>
      </c>
      <c r="AF16" s="55">
        <v>59</v>
      </c>
      <c r="AG16" s="55">
        <v>26</v>
      </c>
      <c r="AH16" s="55">
        <v>29</v>
      </c>
    </row>
    <row r="17" spans="1:34" s="6" customFormat="1" ht="28.2" customHeight="1">
      <c r="A17" s="132" t="s">
        <v>350</v>
      </c>
      <c r="B17" s="57">
        <v>385</v>
      </c>
      <c r="C17" s="170">
        <v>1.53</v>
      </c>
      <c r="D17" s="64">
        <v>278</v>
      </c>
      <c r="E17" s="57">
        <v>14</v>
      </c>
      <c r="F17" s="57">
        <v>0</v>
      </c>
      <c r="G17" s="57">
        <v>10</v>
      </c>
      <c r="H17" s="57">
        <v>11</v>
      </c>
      <c r="I17" s="57">
        <v>0</v>
      </c>
      <c r="J17" s="57">
        <v>8</v>
      </c>
      <c r="K17" s="57">
        <v>58</v>
      </c>
      <c r="L17" s="57">
        <v>13</v>
      </c>
      <c r="M17" s="57">
        <v>5</v>
      </c>
      <c r="N17" s="57">
        <v>5</v>
      </c>
      <c r="O17" s="57">
        <v>0</v>
      </c>
      <c r="P17" s="57">
        <v>132</v>
      </c>
      <c r="Q17" s="132" t="s">
        <v>350</v>
      </c>
      <c r="R17" s="55">
        <v>11</v>
      </c>
      <c r="S17" s="55">
        <v>4</v>
      </c>
      <c r="T17" s="55">
        <v>0</v>
      </c>
      <c r="U17" s="55">
        <v>2</v>
      </c>
      <c r="V17" s="55">
        <v>0</v>
      </c>
      <c r="W17" s="55">
        <v>0</v>
      </c>
      <c r="X17" s="55">
        <v>4</v>
      </c>
      <c r="Y17" s="55">
        <v>1</v>
      </c>
      <c r="Z17" s="55">
        <v>0</v>
      </c>
      <c r="AA17" s="55">
        <v>0</v>
      </c>
      <c r="AB17" s="55">
        <v>5</v>
      </c>
      <c r="AC17" s="55">
        <v>0</v>
      </c>
      <c r="AD17" s="55">
        <v>91</v>
      </c>
      <c r="AE17" s="55">
        <v>0</v>
      </c>
      <c r="AF17" s="55">
        <v>2</v>
      </c>
      <c r="AG17" s="55">
        <v>0</v>
      </c>
      <c r="AH17" s="55">
        <v>9</v>
      </c>
    </row>
    <row r="18" spans="1:34" s="6" customFormat="1" ht="28.2" customHeight="1">
      <c r="A18" s="132" t="s">
        <v>351</v>
      </c>
      <c r="B18" s="57">
        <v>3056</v>
      </c>
      <c r="C18" s="170">
        <v>12.11</v>
      </c>
      <c r="D18" s="64">
        <v>3019</v>
      </c>
      <c r="E18" s="57">
        <v>173</v>
      </c>
      <c r="F18" s="57">
        <v>0</v>
      </c>
      <c r="G18" s="57">
        <v>127</v>
      </c>
      <c r="H18" s="57">
        <v>387</v>
      </c>
      <c r="I18" s="57">
        <v>0</v>
      </c>
      <c r="J18" s="57">
        <v>38</v>
      </c>
      <c r="K18" s="57">
        <v>1397</v>
      </c>
      <c r="L18" s="57">
        <v>0</v>
      </c>
      <c r="M18" s="57">
        <v>5</v>
      </c>
      <c r="N18" s="57">
        <v>557</v>
      </c>
      <c r="O18" s="57">
        <v>0</v>
      </c>
      <c r="P18" s="57">
        <v>293</v>
      </c>
      <c r="Q18" s="132" t="s">
        <v>351</v>
      </c>
      <c r="R18" s="55">
        <v>29</v>
      </c>
      <c r="S18" s="55">
        <v>3</v>
      </c>
      <c r="T18" s="55">
        <v>0</v>
      </c>
      <c r="U18" s="55">
        <v>1</v>
      </c>
      <c r="V18" s="55">
        <v>0</v>
      </c>
      <c r="W18" s="55">
        <v>8</v>
      </c>
      <c r="X18" s="55">
        <v>1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37</v>
      </c>
      <c r="AE18" s="55">
        <v>0</v>
      </c>
      <c r="AF18" s="55">
        <v>0</v>
      </c>
      <c r="AG18" s="55">
        <v>0</v>
      </c>
      <c r="AH18" s="55">
        <v>0</v>
      </c>
    </row>
    <row r="19" spans="1:34" s="6" customFormat="1" ht="28.2" customHeight="1">
      <c r="A19" s="132" t="s">
        <v>352</v>
      </c>
      <c r="B19" s="57">
        <v>314</v>
      </c>
      <c r="C19" s="170">
        <v>1.25</v>
      </c>
      <c r="D19" s="64">
        <v>225</v>
      </c>
      <c r="E19" s="57">
        <v>23</v>
      </c>
      <c r="F19" s="57">
        <v>0</v>
      </c>
      <c r="G19" s="57">
        <v>31</v>
      </c>
      <c r="H19" s="57">
        <v>13</v>
      </c>
      <c r="I19" s="57">
        <v>0</v>
      </c>
      <c r="J19" s="57">
        <v>3</v>
      </c>
      <c r="K19" s="57">
        <v>51</v>
      </c>
      <c r="L19" s="57">
        <v>8</v>
      </c>
      <c r="M19" s="57">
        <v>12</v>
      </c>
      <c r="N19" s="57">
        <v>14</v>
      </c>
      <c r="O19" s="57">
        <v>0</v>
      </c>
      <c r="P19" s="57">
        <v>55</v>
      </c>
      <c r="Q19" s="132" t="s">
        <v>352</v>
      </c>
      <c r="R19" s="55">
        <v>5</v>
      </c>
      <c r="S19" s="55">
        <v>3</v>
      </c>
      <c r="T19" s="55">
        <v>2</v>
      </c>
      <c r="U19" s="55">
        <v>0</v>
      </c>
      <c r="V19" s="55">
        <v>0</v>
      </c>
      <c r="W19" s="55">
        <v>1</v>
      </c>
      <c r="X19" s="55">
        <v>3</v>
      </c>
      <c r="Y19" s="55">
        <v>1</v>
      </c>
      <c r="Z19" s="55">
        <v>0</v>
      </c>
      <c r="AA19" s="55">
        <v>0</v>
      </c>
      <c r="AB19" s="55">
        <v>1</v>
      </c>
      <c r="AC19" s="55">
        <v>0</v>
      </c>
      <c r="AD19" s="55">
        <v>79</v>
      </c>
      <c r="AE19" s="55">
        <v>0</v>
      </c>
      <c r="AF19" s="55">
        <v>2</v>
      </c>
      <c r="AG19" s="55">
        <v>2</v>
      </c>
      <c r="AH19" s="55">
        <v>5</v>
      </c>
    </row>
    <row r="20" spans="1:34" s="6" customFormat="1" ht="28.2" customHeight="1">
      <c r="A20" s="132" t="s">
        <v>353</v>
      </c>
      <c r="B20" s="57">
        <v>32</v>
      </c>
      <c r="C20" s="170">
        <v>0.13</v>
      </c>
      <c r="D20" s="64">
        <v>32</v>
      </c>
      <c r="E20" s="57">
        <v>0</v>
      </c>
      <c r="F20" s="57">
        <v>0</v>
      </c>
      <c r="G20" s="57">
        <v>0</v>
      </c>
      <c r="H20" s="57">
        <v>2</v>
      </c>
      <c r="I20" s="57">
        <v>0</v>
      </c>
      <c r="J20" s="57">
        <v>0</v>
      </c>
      <c r="K20" s="57">
        <v>13</v>
      </c>
      <c r="L20" s="57">
        <v>3</v>
      </c>
      <c r="M20" s="57">
        <v>1</v>
      </c>
      <c r="N20" s="57">
        <v>6</v>
      </c>
      <c r="O20" s="57">
        <v>1</v>
      </c>
      <c r="P20" s="57">
        <v>1</v>
      </c>
      <c r="Q20" s="132" t="s">
        <v>353</v>
      </c>
      <c r="R20" s="55">
        <v>4</v>
      </c>
      <c r="S20" s="55">
        <v>1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</row>
    <row r="21" spans="1:34" s="6" customFormat="1" ht="28.2" customHeight="1">
      <c r="A21" s="132" t="s">
        <v>354</v>
      </c>
      <c r="B21" s="57">
        <v>163</v>
      </c>
      <c r="C21" s="170">
        <v>0.65</v>
      </c>
      <c r="D21" s="64">
        <v>150</v>
      </c>
      <c r="E21" s="57">
        <v>9</v>
      </c>
      <c r="F21" s="57">
        <v>0</v>
      </c>
      <c r="G21" s="57">
        <v>37</v>
      </c>
      <c r="H21" s="57">
        <v>3</v>
      </c>
      <c r="I21" s="57">
        <v>0</v>
      </c>
      <c r="J21" s="57">
        <v>7</v>
      </c>
      <c r="K21" s="57">
        <v>28</v>
      </c>
      <c r="L21" s="57">
        <v>4</v>
      </c>
      <c r="M21" s="57">
        <v>1</v>
      </c>
      <c r="N21" s="57">
        <v>42</v>
      </c>
      <c r="O21" s="57">
        <v>0</v>
      </c>
      <c r="P21" s="57">
        <v>5</v>
      </c>
      <c r="Q21" s="132" t="s">
        <v>354</v>
      </c>
      <c r="R21" s="55">
        <v>13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1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10</v>
      </c>
      <c r="AE21" s="55">
        <v>3</v>
      </c>
      <c r="AF21" s="55">
        <v>0</v>
      </c>
      <c r="AG21" s="55">
        <v>0</v>
      </c>
      <c r="AH21" s="55">
        <v>0</v>
      </c>
    </row>
    <row r="22" spans="1:34" s="6" customFormat="1" ht="28.2" customHeight="1">
      <c r="A22" s="132" t="s">
        <v>307</v>
      </c>
      <c r="B22" s="57">
        <v>5768</v>
      </c>
      <c r="C22" s="170">
        <v>22.86</v>
      </c>
      <c r="D22" s="64">
        <v>3713</v>
      </c>
      <c r="E22" s="57">
        <v>138</v>
      </c>
      <c r="F22" s="57">
        <v>0</v>
      </c>
      <c r="G22" s="57">
        <v>271</v>
      </c>
      <c r="H22" s="57">
        <v>243</v>
      </c>
      <c r="I22" s="57">
        <v>0</v>
      </c>
      <c r="J22" s="57">
        <v>61</v>
      </c>
      <c r="K22" s="57">
        <v>1273</v>
      </c>
      <c r="L22" s="57">
        <v>95</v>
      </c>
      <c r="M22" s="57">
        <v>95</v>
      </c>
      <c r="N22" s="57">
        <v>297</v>
      </c>
      <c r="O22" s="57">
        <v>19</v>
      </c>
      <c r="P22" s="57">
        <v>944</v>
      </c>
      <c r="Q22" s="132" t="s">
        <v>307</v>
      </c>
      <c r="R22" s="55">
        <v>84</v>
      </c>
      <c r="S22" s="55">
        <v>52</v>
      </c>
      <c r="T22" s="55">
        <v>6</v>
      </c>
      <c r="U22" s="55">
        <v>46</v>
      </c>
      <c r="V22" s="55">
        <v>3</v>
      </c>
      <c r="W22" s="55">
        <v>22</v>
      </c>
      <c r="X22" s="55">
        <v>19</v>
      </c>
      <c r="Y22" s="55">
        <v>42</v>
      </c>
      <c r="Z22" s="55">
        <v>3</v>
      </c>
      <c r="AA22" s="55">
        <v>0</v>
      </c>
      <c r="AB22" s="55">
        <v>54</v>
      </c>
      <c r="AC22" s="55">
        <v>0</v>
      </c>
      <c r="AD22" s="55">
        <v>1837</v>
      </c>
      <c r="AE22" s="55">
        <v>12</v>
      </c>
      <c r="AF22" s="55">
        <v>55</v>
      </c>
      <c r="AG22" s="55">
        <v>9</v>
      </c>
      <c r="AH22" s="55">
        <v>88</v>
      </c>
    </row>
    <row r="23" spans="1:34" s="6" customFormat="1" ht="28.2" customHeight="1">
      <c r="A23" s="132" t="s">
        <v>355</v>
      </c>
      <c r="B23" s="57">
        <v>11</v>
      </c>
      <c r="C23" s="170">
        <v>0.04</v>
      </c>
      <c r="D23" s="64">
        <v>6</v>
      </c>
      <c r="E23" s="57">
        <v>0</v>
      </c>
      <c r="F23" s="57">
        <v>0</v>
      </c>
      <c r="G23" s="57">
        <v>1</v>
      </c>
      <c r="H23" s="57">
        <v>1</v>
      </c>
      <c r="I23" s="57">
        <v>0</v>
      </c>
      <c r="J23" s="57">
        <v>1</v>
      </c>
      <c r="K23" s="57">
        <v>2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132" t="s">
        <v>355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4</v>
      </c>
      <c r="AE23" s="55">
        <v>0</v>
      </c>
      <c r="AF23" s="55">
        <v>1</v>
      </c>
      <c r="AG23" s="55">
        <v>0</v>
      </c>
      <c r="AH23" s="55">
        <v>0</v>
      </c>
    </row>
    <row r="24" spans="1:34" s="6" customFormat="1" ht="28.2" customHeight="1" thickBot="1">
      <c r="A24" s="132" t="s">
        <v>356</v>
      </c>
      <c r="B24" s="57">
        <v>1045</v>
      </c>
      <c r="C24" s="170">
        <v>4.1399999999999997</v>
      </c>
      <c r="D24" s="64">
        <v>751</v>
      </c>
      <c r="E24" s="57">
        <v>16</v>
      </c>
      <c r="F24" s="57">
        <v>0</v>
      </c>
      <c r="G24" s="57">
        <v>93</v>
      </c>
      <c r="H24" s="57">
        <v>16</v>
      </c>
      <c r="I24" s="57">
        <v>0</v>
      </c>
      <c r="J24" s="57">
        <v>12</v>
      </c>
      <c r="K24" s="57">
        <v>297</v>
      </c>
      <c r="L24" s="57">
        <v>65</v>
      </c>
      <c r="M24" s="57">
        <v>13</v>
      </c>
      <c r="N24" s="57">
        <v>21</v>
      </c>
      <c r="O24" s="57">
        <v>1</v>
      </c>
      <c r="P24" s="57">
        <v>135</v>
      </c>
      <c r="Q24" s="132" t="s">
        <v>356</v>
      </c>
      <c r="R24" s="55">
        <v>19</v>
      </c>
      <c r="S24" s="55">
        <v>46</v>
      </c>
      <c r="T24" s="55">
        <v>0</v>
      </c>
      <c r="U24" s="55">
        <v>4</v>
      </c>
      <c r="V24" s="55">
        <v>0</v>
      </c>
      <c r="W24" s="55">
        <v>1</v>
      </c>
      <c r="X24" s="55">
        <v>10</v>
      </c>
      <c r="Y24" s="55">
        <v>2</v>
      </c>
      <c r="Z24" s="55">
        <v>0</v>
      </c>
      <c r="AA24" s="55">
        <v>0</v>
      </c>
      <c r="AB24" s="55">
        <v>10</v>
      </c>
      <c r="AC24" s="55">
        <v>0</v>
      </c>
      <c r="AD24" s="55">
        <v>256</v>
      </c>
      <c r="AE24" s="55">
        <v>3</v>
      </c>
      <c r="AF24" s="55">
        <v>3</v>
      </c>
      <c r="AG24" s="55">
        <v>0</v>
      </c>
      <c r="AH24" s="55">
        <v>22</v>
      </c>
    </row>
    <row r="25" spans="1:34" s="6" customFormat="1" ht="50.25" customHeight="1">
      <c r="A25" s="324" t="s">
        <v>389</v>
      </c>
      <c r="B25" s="324"/>
      <c r="C25" s="324"/>
      <c r="D25" s="324"/>
      <c r="E25" s="324"/>
      <c r="F25" s="324"/>
      <c r="G25" s="324"/>
      <c r="H25" s="324"/>
      <c r="I25" s="44"/>
      <c r="J25" s="12"/>
      <c r="K25" s="10"/>
      <c r="L25" s="10"/>
      <c r="M25" s="10"/>
      <c r="N25" s="10"/>
      <c r="O25" s="10"/>
      <c r="P25" s="10"/>
      <c r="Q25" s="10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s="6" customFormat="1" ht="11.25" customHeight="1">
      <c r="A26" s="6" t="s">
        <v>21</v>
      </c>
      <c r="Q26" s="6" t="s">
        <v>21</v>
      </c>
    </row>
    <row r="27" spans="1:34">
      <c r="A27" s="278" t="s">
        <v>144</v>
      </c>
      <c r="B27" s="211"/>
      <c r="C27" s="211"/>
      <c r="D27" s="211"/>
      <c r="E27" s="211"/>
      <c r="F27" s="211"/>
      <c r="G27" s="211"/>
      <c r="H27" s="211"/>
      <c r="I27" s="211" t="s">
        <v>113</v>
      </c>
      <c r="J27" s="309"/>
      <c r="K27" s="309"/>
      <c r="L27" s="309"/>
      <c r="M27" s="309"/>
      <c r="N27" s="309"/>
      <c r="O27" s="309"/>
      <c r="P27" s="309"/>
      <c r="Q27" s="211" t="s">
        <v>114</v>
      </c>
      <c r="R27" s="211"/>
      <c r="S27" s="211"/>
      <c r="T27" s="211"/>
      <c r="U27" s="211"/>
      <c r="V27" s="211"/>
      <c r="W27" s="211"/>
      <c r="X27" s="211"/>
      <c r="Y27" s="211"/>
      <c r="Z27" s="211" t="s">
        <v>145</v>
      </c>
      <c r="AA27" s="211"/>
      <c r="AB27" s="211"/>
      <c r="AC27" s="211"/>
      <c r="AD27" s="211"/>
      <c r="AE27" s="211"/>
      <c r="AF27" s="211"/>
      <c r="AG27" s="211"/>
      <c r="AH27" s="211"/>
    </row>
  </sheetData>
  <mergeCells count="28">
    <mergeCell ref="AG3:AG4"/>
    <mergeCell ref="AH3:AH4"/>
    <mergeCell ref="R3:Y3"/>
    <mergeCell ref="AB3:AB4"/>
    <mergeCell ref="Z1:AH1"/>
    <mergeCell ref="Z2:AG2"/>
    <mergeCell ref="AC3:AC4"/>
    <mergeCell ref="AD3:AD4"/>
    <mergeCell ref="AE3:AE4"/>
    <mergeCell ref="AF3:AF4"/>
    <mergeCell ref="A1:H1"/>
    <mergeCell ref="Q1:Y1"/>
    <mergeCell ref="A2:H2"/>
    <mergeCell ref="J2:O2"/>
    <mergeCell ref="Q2:Y2"/>
    <mergeCell ref="I1:P1"/>
    <mergeCell ref="A25:H25"/>
    <mergeCell ref="A27:H27"/>
    <mergeCell ref="Q27:Y27"/>
    <mergeCell ref="Z27:AH27"/>
    <mergeCell ref="I27:P27"/>
    <mergeCell ref="Q3:Q4"/>
    <mergeCell ref="Z3:AA3"/>
    <mergeCell ref="A3:A4"/>
    <mergeCell ref="B3:B4"/>
    <mergeCell ref="C3:C4"/>
    <mergeCell ref="D3:H3"/>
    <mergeCell ref="J3:P3"/>
  </mergeCells>
  <phoneticPr fontId="2" type="noConversion"/>
  <dataValidations count="1">
    <dataValidation type="whole" allowBlank="1" showInputMessage="1" showErrorMessage="1" errorTitle="嘿嘿！你粉混喔" error="數字必須素整數而且不得小於 0 也應該不會大於 50000000 吧" sqref="G6 P9 AD12:AE12 H9 F7:H8 AD9:AE9 H13 J7:P8 J9:N9 R9:S9 R7:AH8 P12:P14 J10:P11 J12:N12 AA10:AH11 E7:E12 AG13 I7:I12 T13 R10:Z12 R13 J13:O14 F10:H12 J15:P24 W14:Y14 R14:S14 U14 AH14 AB14:AF14 AB15:AH24 G14:I24 E14:F14 R16:AA24" xr:uid="{00000000-0002-0000-0700-000000000000}">
      <formula1>0</formula1>
      <formula2>50000000</formula2>
    </dataValidation>
  </dataValidations>
  <printOptions horizontalCentered="1"/>
  <pageMargins left="0.19685039370078741" right="0.15748031496062992" top="0.15748031496062992" bottom="0.15748031496062992" header="0.15748031496062992" footer="0.19685039370078741"/>
  <pageSetup paperSize="9" orientation="portrait" r:id="rId1"/>
  <colBreaks count="3" manualBreakCount="3">
    <brk id="8" max="26" man="1"/>
    <brk id="16" max="26" man="1"/>
    <brk id="25" max="2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工作表9"/>
  <dimension ref="A1:AH26"/>
  <sheetViews>
    <sheetView view="pageBreakPreview" zoomScale="112" zoomScaleNormal="112" zoomScaleSheetLayoutView="112" workbookViewId="0">
      <selection activeCell="B15" sqref="B15"/>
    </sheetView>
  </sheetViews>
  <sheetFormatPr defaultColWidth="9" defaultRowHeight="16.2"/>
  <cols>
    <col min="1" max="1" width="27.33203125" style="8" customWidth="1"/>
    <col min="2" max="2" width="10.21875" style="8" customWidth="1"/>
    <col min="3" max="3" width="9.5546875" style="8" customWidth="1"/>
    <col min="4" max="4" width="9.88671875" style="8" customWidth="1"/>
    <col min="5" max="9" width="8.33203125" style="8" customWidth="1"/>
    <col min="10" max="16" width="13.33203125" style="8" customWidth="1"/>
    <col min="17" max="17" width="27.33203125" style="8" customWidth="1"/>
    <col min="18" max="25" width="8.6640625" style="8" customWidth="1"/>
    <col min="26" max="27" width="9.5546875" style="38" customWidth="1"/>
    <col min="28" max="34" width="11.44140625" style="8" customWidth="1"/>
    <col min="35" max="16384" width="9" style="8"/>
  </cols>
  <sheetData>
    <row r="1" spans="1:34" s="1" customFormat="1" ht="48" customHeight="1">
      <c r="A1" s="223" t="s">
        <v>367</v>
      </c>
      <c r="B1" s="223"/>
      <c r="C1" s="223"/>
      <c r="D1" s="223"/>
      <c r="E1" s="223"/>
      <c r="F1" s="223"/>
      <c r="G1" s="223"/>
      <c r="H1" s="223"/>
      <c r="I1" s="223"/>
      <c r="J1" s="225" t="s">
        <v>366</v>
      </c>
      <c r="K1" s="225"/>
      <c r="L1" s="225"/>
      <c r="M1" s="225"/>
      <c r="N1" s="225"/>
      <c r="O1" s="225"/>
      <c r="P1" s="225"/>
      <c r="Q1" s="223" t="s">
        <v>367</v>
      </c>
      <c r="R1" s="223"/>
      <c r="S1" s="223"/>
      <c r="T1" s="223"/>
      <c r="U1" s="223"/>
      <c r="V1" s="223"/>
      <c r="W1" s="223"/>
      <c r="X1" s="223"/>
      <c r="Y1" s="223"/>
      <c r="Z1" s="225" t="s">
        <v>69</v>
      </c>
      <c r="AA1" s="225"/>
      <c r="AB1" s="225"/>
      <c r="AC1" s="225"/>
      <c r="AD1" s="225"/>
      <c r="AE1" s="225"/>
      <c r="AF1" s="225"/>
      <c r="AG1" s="225"/>
      <c r="AH1" s="225"/>
    </row>
    <row r="2" spans="1:34" s="3" customFormat="1" ht="12.75" customHeight="1" thickBot="1">
      <c r="A2" s="221"/>
      <c r="B2" s="221"/>
      <c r="C2" s="221"/>
      <c r="D2" s="221"/>
      <c r="E2" s="221"/>
      <c r="F2" s="221"/>
      <c r="G2" s="221"/>
      <c r="H2" s="221"/>
      <c r="I2" s="86" t="s">
        <v>97</v>
      </c>
      <c r="J2" s="222" t="s">
        <v>154</v>
      </c>
      <c r="K2" s="222"/>
      <c r="L2" s="222"/>
      <c r="M2" s="222"/>
      <c r="N2" s="222"/>
      <c r="O2" s="222"/>
      <c r="P2" s="2" t="s">
        <v>0</v>
      </c>
      <c r="Q2" s="221" t="s">
        <v>5</v>
      </c>
      <c r="R2" s="221"/>
      <c r="S2" s="221"/>
      <c r="T2" s="221"/>
      <c r="U2" s="221"/>
      <c r="V2" s="221"/>
      <c r="W2" s="221"/>
      <c r="X2" s="221"/>
      <c r="Y2" s="221"/>
      <c r="Z2" s="222" t="s">
        <v>160</v>
      </c>
      <c r="AA2" s="222"/>
      <c r="AB2" s="222"/>
      <c r="AC2" s="222"/>
      <c r="AD2" s="222"/>
      <c r="AE2" s="222"/>
      <c r="AF2" s="222"/>
      <c r="AG2" s="222"/>
      <c r="AH2" s="2" t="s">
        <v>0</v>
      </c>
    </row>
    <row r="3" spans="1:34" s="31" customFormat="1" ht="24" customHeight="1">
      <c r="A3" s="338" t="s">
        <v>298</v>
      </c>
      <c r="B3" s="327" t="s">
        <v>374</v>
      </c>
      <c r="C3" s="328" t="s">
        <v>373</v>
      </c>
      <c r="D3" s="332" t="s">
        <v>82</v>
      </c>
      <c r="E3" s="333"/>
      <c r="F3" s="333"/>
      <c r="G3" s="333"/>
      <c r="H3" s="333"/>
      <c r="I3" s="47"/>
      <c r="J3" s="292" t="s">
        <v>118</v>
      </c>
      <c r="K3" s="292"/>
      <c r="L3" s="292"/>
      <c r="M3" s="292"/>
      <c r="N3" s="292"/>
      <c r="O3" s="292"/>
      <c r="P3" s="292"/>
      <c r="Q3" s="338" t="s">
        <v>298</v>
      </c>
      <c r="R3" s="291" t="s">
        <v>119</v>
      </c>
      <c r="S3" s="292"/>
      <c r="T3" s="292"/>
      <c r="U3" s="292"/>
      <c r="V3" s="292"/>
      <c r="W3" s="292"/>
      <c r="X3" s="292"/>
      <c r="Y3" s="292"/>
      <c r="Z3" s="336"/>
      <c r="AA3" s="337"/>
      <c r="AB3" s="318" t="s">
        <v>268</v>
      </c>
      <c r="AC3" s="318" t="s">
        <v>249</v>
      </c>
      <c r="AD3" s="318" t="s">
        <v>243</v>
      </c>
      <c r="AE3" s="318" t="s">
        <v>242</v>
      </c>
      <c r="AF3" s="318" t="s">
        <v>244</v>
      </c>
      <c r="AG3" s="318" t="s">
        <v>245</v>
      </c>
      <c r="AH3" s="322" t="s">
        <v>246</v>
      </c>
    </row>
    <row r="4" spans="1:34" s="119" customFormat="1" ht="52.5" customHeight="1" thickBot="1">
      <c r="A4" s="339"/>
      <c r="B4" s="304"/>
      <c r="C4" s="329"/>
      <c r="D4" s="120" t="s">
        <v>1</v>
      </c>
      <c r="E4" s="124" t="s">
        <v>280</v>
      </c>
      <c r="F4" s="124" t="s">
        <v>279</v>
      </c>
      <c r="G4" s="124" t="s">
        <v>281</v>
      </c>
      <c r="H4" s="124" t="s">
        <v>282</v>
      </c>
      <c r="I4" s="124" t="s">
        <v>283</v>
      </c>
      <c r="J4" s="124" t="s">
        <v>284</v>
      </c>
      <c r="K4" s="124" t="s">
        <v>285</v>
      </c>
      <c r="L4" s="124" t="s">
        <v>286</v>
      </c>
      <c r="M4" s="120" t="s">
        <v>287</v>
      </c>
      <c r="N4" s="124" t="s">
        <v>288</v>
      </c>
      <c r="O4" s="124" t="s">
        <v>289</v>
      </c>
      <c r="P4" s="120" t="s">
        <v>290</v>
      </c>
      <c r="Q4" s="339"/>
      <c r="R4" s="124" t="s">
        <v>269</v>
      </c>
      <c r="S4" s="124" t="s">
        <v>270</v>
      </c>
      <c r="T4" s="124" t="s">
        <v>271</v>
      </c>
      <c r="U4" s="124" t="s">
        <v>272</v>
      </c>
      <c r="V4" s="124" t="s">
        <v>273</v>
      </c>
      <c r="W4" s="124" t="s">
        <v>274</v>
      </c>
      <c r="X4" s="124" t="s">
        <v>275</v>
      </c>
      <c r="Y4" s="120" t="s">
        <v>276</v>
      </c>
      <c r="Z4" s="135" t="s">
        <v>277</v>
      </c>
      <c r="AA4" s="135" t="s">
        <v>278</v>
      </c>
      <c r="AB4" s="319"/>
      <c r="AC4" s="319"/>
      <c r="AD4" s="319"/>
      <c r="AE4" s="319"/>
      <c r="AF4" s="319"/>
      <c r="AG4" s="319"/>
      <c r="AH4" s="323"/>
    </row>
    <row r="5" spans="1:34" s="6" customFormat="1" ht="31.2" customHeight="1">
      <c r="A5" s="114" t="s">
        <v>170</v>
      </c>
      <c r="B5" s="55">
        <v>31008</v>
      </c>
      <c r="C5" s="63"/>
      <c r="D5" s="55">
        <v>19396</v>
      </c>
      <c r="E5" s="55">
        <v>953</v>
      </c>
      <c r="F5" s="55">
        <v>0</v>
      </c>
      <c r="G5" s="55">
        <v>1819</v>
      </c>
      <c r="H5" s="55">
        <v>2111</v>
      </c>
      <c r="I5" s="55">
        <v>0</v>
      </c>
      <c r="J5" s="55">
        <v>304</v>
      </c>
      <c r="K5" s="55">
        <v>3868</v>
      </c>
      <c r="L5" s="55">
        <v>580</v>
      </c>
      <c r="M5" s="55">
        <v>913</v>
      </c>
      <c r="N5" s="55">
        <v>961</v>
      </c>
      <c r="O5" s="55">
        <v>153</v>
      </c>
      <c r="P5" s="55">
        <v>6421</v>
      </c>
      <c r="Q5" s="114" t="s">
        <v>170</v>
      </c>
      <c r="R5" s="57">
        <v>493</v>
      </c>
      <c r="S5" s="57">
        <v>410</v>
      </c>
      <c r="T5" s="57">
        <v>16</v>
      </c>
      <c r="U5" s="57">
        <v>78</v>
      </c>
      <c r="V5" s="57">
        <v>8</v>
      </c>
      <c r="W5" s="57">
        <v>63</v>
      </c>
      <c r="X5" s="57">
        <v>148</v>
      </c>
      <c r="Y5" s="57">
        <v>79</v>
      </c>
      <c r="Z5" s="57">
        <v>18</v>
      </c>
      <c r="AA5" s="57">
        <v>0</v>
      </c>
      <c r="AB5" s="57">
        <v>112</v>
      </c>
      <c r="AC5" s="57">
        <v>0</v>
      </c>
      <c r="AD5" s="57">
        <v>8672</v>
      </c>
      <c r="AE5" s="57">
        <v>256</v>
      </c>
      <c r="AF5" s="57">
        <v>798</v>
      </c>
      <c r="AG5" s="57">
        <v>613</v>
      </c>
      <c r="AH5" s="57">
        <v>1161</v>
      </c>
    </row>
    <row r="6" spans="1:34" s="6" customFormat="1" ht="31.2" customHeight="1">
      <c r="A6" s="112" t="s">
        <v>291</v>
      </c>
      <c r="B6" s="77">
        <f>ROUNDUP(SUM(E6:P6,R6:AH6),0)</f>
        <v>100</v>
      </c>
      <c r="C6" s="59">
        <f>SUM(C7:C24)</f>
        <v>100</v>
      </c>
      <c r="D6" s="56">
        <v>62.55</v>
      </c>
      <c r="E6" s="56">
        <v>3.07</v>
      </c>
      <c r="F6" s="55">
        <v>0</v>
      </c>
      <c r="G6" s="56">
        <v>5.87</v>
      </c>
      <c r="H6" s="56">
        <v>6.81</v>
      </c>
      <c r="I6" s="55">
        <v>0</v>
      </c>
      <c r="J6" s="56">
        <v>0.98</v>
      </c>
      <c r="K6" s="56">
        <v>12.47</v>
      </c>
      <c r="L6" s="56">
        <v>1.87</v>
      </c>
      <c r="M6" s="56">
        <v>2.94</v>
      </c>
      <c r="N6" s="56">
        <v>3.1</v>
      </c>
      <c r="O6" s="56">
        <v>0.49</v>
      </c>
      <c r="P6" s="56">
        <v>20.71</v>
      </c>
      <c r="Q6" s="112" t="s">
        <v>291</v>
      </c>
      <c r="R6" s="59">
        <v>1.59</v>
      </c>
      <c r="S6" s="59">
        <v>1.32</v>
      </c>
      <c r="T6" s="59">
        <v>0.05</v>
      </c>
      <c r="U6" s="59">
        <v>0.25</v>
      </c>
      <c r="V6" s="59">
        <v>0.03</v>
      </c>
      <c r="W6" s="59">
        <v>0.2</v>
      </c>
      <c r="X6" s="59">
        <v>0.48</v>
      </c>
      <c r="Y6" s="59">
        <v>0.25</v>
      </c>
      <c r="Z6" s="59">
        <v>0.06</v>
      </c>
      <c r="AA6" s="57">
        <v>0</v>
      </c>
      <c r="AB6" s="59">
        <v>0.36</v>
      </c>
      <c r="AC6" s="57">
        <v>0</v>
      </c>
      <c r="AD6" s="59">
        <v>27.97</v>
      </c>
      <c r="AE6" s="59">
        <v>0.83</v>
      </c>
      <c r="AF6" s="59">
        <v>2.57</v>
      </c>
      <c r="AG6" s="59">
        <v>1.98</v>
      </c>
      <c r="AH6" s="59">
        <v>3.74</v>
      </c>
    </row>
    <row r="7" spans="1:34" s="6" customFormat="1" ht="31.2" customHeight="1">
      <c r="A7" s="139" t="s">
        <v>317</v>
      </c>
      <c r="B7" s="55">
        <v>878</v>
      </c>
      <c r="C7" s="56">
        <v>2.83</v>
      </c>
      <c r="D7" s="65">
        <v>532</v>
      </c>
      <c r="E7" s="55">
        <v>32</v>
      </c>
      <c r="F7" s="55">
        <v>0</v>
      </c>
      <c r="G7" s="57">
        <v>45</v>
      </c>
      <c r="H7" s="57">
        <v>63</v>
      </c>
      <c r="I7" s="55">
        <v>0</v>
      </c>
      <c r="J7" s="57">
        <v>5</v>
      </c>
      <c r="K7" s="57">
        <v>137</v>
      </c>
      <c r="L7" s="57">
        <v>10</v>
      </c>
      <c r="M7" s="57">
        <v>78</v>
      </c>
      <c r="N7" s="57">
        <v>23</v>
      </c>
      <c r="O7" s="57">
        <v>0</v>
      </c>
      <c r="P7" s="57">
        <v>116</v>
      </c>
      <c r="Q7" s="139" t="s">
        <v>317</v>
      </c>
      <c r="R7" s="57">
        <v>8</v>
      </c>
      <c r="S7" s="57">
        <v>12</v>
      </c>
      <c r="T7" s="57">
        <v>0</v>
      </c>
      <c r="U7" s="57">
        <v>0</v>
      </c>
      <c r="V7" s="57">
        <v>0</v>
      </c>
      <c r="W7" s="57">
        <v>1</v>
      </c>
      <c r="X7" s="57">
        <v>2</v>
      </c>
      <c r="Y7" s="57">
        <v>0</v>
      </c>
      <c r="Z7" s="57">
        <v>0</v>
      </c>
      <c r="AA7" s="57">
        <v>0</v>
      </c>
      <c r="AB7" s="57">
        <v>14</v>
      </c>
      <c r="AC7" s="57">
        <v>0</v>
      </c>
      <c r="AD7" s="57">
        <v>321</v>
      </c>
      <c r="AE7" s="57">
        <v>2</v>
      </c>
      <c r="AF7" s="57">
        <v>5</v>
      </c>
      <c r="AG7" s="57">
        <v>1</v>
      </c>
      <c r="AH7" s="57">
        <v>3</v>
      </c>
    </row>
    <row r="8" spans="1:34" s="6" customFormat="1" ht="31.2" customHeight="1">
      <c r="A8" s="139" t="s">
        <v>318</v>
      </c>
      <c r="B8" s="55">
        <v>17</v>
      </c>
      <c r="C8" s="56">
        <v>0.05</v>
      </c>
      <c r="D8" s="65">
        <v>2</v>
      </c>
      <c r="E8" s="55">
        <v>0</v>
      </c>
      <c r="F8" s="55">
        <v>0</v>
      </c>
      <c r="G8" s="57">
        <v>0</v>
      </c>
      <c r="H8" s="57">
        <v>0</v>
      </c>
      <c r="I8" s="55">
        <v>0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  <c r="O8" s="57">
        <v>0</v>
      </c>
      <c r="P8" s="57">
        <v>2</v>
      </c>
      <c r="Q8" s="139" t="s">
        <v>318</v>
      </c>
      <c r="R8" s="57">
        <v>0</v>
      </c>
      <c r="S8" s="57">
        <v>0</v>
      </c>
      <c r="T8" s="57">
        <v>0</v>
      </c>
      <c r="U8" s="57">
        <v>0</v>
      </c>
      <c r="V8" s="57">
        <v>0</v>
      </c>
      <c r="W8" s="57">
        <v>0</v>
      </c>
      <c r="X8" s="57">
        <v>0</v>
      </c>
      <c r="Y8" s="57">
        <v>0</v>
      </c>
      <c r="Z8" s="57">
        <v>0</v>
      </c>
      <c r="AA8" s="57">
        <v>0</v>
      </c>
      <c r="AB8" s="57">
        <v>0</v>
      </c>
      <c r="AC8" s="57">
        <v>0</v>
      </c>
      <c r="AD8" s="57">
        <v>14</v>
      </c>
      <c r="AE8" s="57">
        <v>0</v>
      </c>
      <c r="AF8" s="57">
        <v>0</v>
      </c>
      <c r="AG8" s="57">
        <v>0</v>
      </c>
      <c r="AH8" s="57">
        <v>1</v>
      </c>
    </row>
    <row r="9" spans="1:34" s="6" customFormat="1" ht="31.2" customHeight="1">
      <c r="A9" s="139" t="s">
        <v>307</v>
      </c>
      <c r="B9" s="55">
        <v>5587</v>
      </c>
      <c r="C9" s="56">
        <v>18.02</v>
      </c>
      <c r="D9" s="65">
        <v>3249</v>
      </c>
      <c r="E9" s="55">
        <v>83</v>
      </c>
      <c r="F9" s="55">
        <v>0</v>
      </c>
      <c r="G9" s="57">
        <v>213</v>
      </c>
      <c r="H9" s="57">
        <v>324</v>
      </c>
      <c r="I9" s="55">
        <v>0</v>
      </c>
      <c r="J9" s="57">
        <v>39</v>
      </c>
      <c r="K9" s="57">
        <v>608</v>
      </c>
      <c r="L9" s="57">
        <v>57</v>
      </c>
      <c r="M9" s="57">
        <v>176</v>
      </c>
      <c r="N9" s="57">
        <v>73</v>
      </c>
      <c r="O9" s="57">
        <v>17</v>
      </c>
      <c r="P9" s="57">
        <v>1513</v>
      </c>
      <c r="Q9" s="139" t="s">
        <v>307</v>
      </c>
      <c r="R9" s="57">
        <v>47</v>
      </c>
      <c r="S9" s="57">
        <v>76</v>
      </c>
      <c r="T9" s="57">
        <v>0</v>
      </c>
      <c r="U9" s="57">
        <v>3</v>
      </c>
      <c r="V9" s="57">
        <v>0</v>
      </c>
      <c r="W9" s="57">
        <v>3</v>
      </c>
      <c r="X9" s="57">
        <v>6</v>
      </c>
      <c r="Y9" s="57">
        <v>9</v>
      </c>
      <c r="Z9" s="57">
        <v>2</v>
      </c>
      <c r="AA9" s="57">
        <v>0</v>
      </c>
      <c r="AB9" s="57">
        <v>14</v>
      </c>
      <c r="AC9" s="57">
        <v>0</v>
      </c>
      <c r="AD9" s="57">
        <v>2104</v>
      </c>
      <c r="AE9" s="57">
        <v>21</v>
      </c>
      <c r="AF9" s="57">
        <v>3</v>
      </c>
      <c r="AG9" s="57">
        <v>72</v>
      </c>
      <c r="AH9" s="57">
        <v>124</v>
      </c>
    </row>
    <row r="10" spans="1:34" s="6" customFormat="1" ht="31.2" customHeight="1">
      <c r="A10" s="112" t="s">
        <v>319</v>
      </c>
      <c r="B10" s="55">
        <v>2524</v>
      </c>
      <c r="C10" s="56">
        <v>8.14</v>
      </c>
      <c r="D10" s="65">
        <v>2024</v>
      </c>
      <c r="E10" s="55">
        <v>146</v>
      </c>
      <c r="F10" s="55">
        <v>0</v>
      </c>
      <c r="G10" s="57">
        <v>182</v>
      </c>
      <c r="H10" s="57">
        <v>164</v>
      </c>
      <c r="I10" s="55">
        <v>0</v>
      </c>
      <c r="J10" s="57">
        <v>78</v>
      </c>
      <c r="K10" s="57">
        <v>531</v>
      </c>
      <c r="L10" s="57">
        <v>85</v>
      </c>
      <c r="M10" s="57">
        <v>67</v>
      </c>
      <c r="N10" s="57">
        <v>134</v>
      </c>
      <c r="O10" s="57">
        <v>34</v>
      </c>
      <c r="P10" s="57">
        <v>293</v>
      </c>
      <c r="Q10" s="112" t="s">
        <v>319</v>
      </c>
      <c r="R10" s="57">
        <v>97</v>
      </c>
      <c r="S10" s="57">
        <v>94</v>
      </c>
      <c r="T10" s="57">
        <v>10</v>
      </c>
      <c r="U10" s="57">
        <v>29</v>
      </c>
      <c r="V10" s="57">
        <v>5</v>
      </c>
      <c r="W10" s="57">
        <v>10</v>
      </c>
      <c r="X10" s="57">
        <v>42</v>
      </c>
      <c r="Y10" s="57">
        <v>11</v>
      </c>
      <c r="Z10" s="57">
        <v>12</v>
      </c>
      <c r="AA10" s="57">
        <v>0</v>
      </c>
      <c r="AB10" s="57">
        <v>28</v>
      </c>
      <c r="AC10" s="57">
        <v>0</v>
      </c>
      <c r="AD10" s="57">
        <v>397</v>
      </c>
      <c r="AE10" s="57">
        <v>4</v>
      </c>
      <c r="AF10" s="57">
        <v>43</v>
      </c>
      <c r="AG10" s="57">
        <v>20</v>
      </c>
      <c r="AH10" s="57">
        <v>8</v>
      </c>
    </row>
    <row r="11" spans="1:34" s="6" customFormat="1" ht="31.2" customHeight="1">
      <c r="A11" s="139" t="s">
        <v>320</v>
      </c>
      <c r="B11" s="55">
        <v>122</v>
      </c>
      <c r="C11" s="56">
        <v>0.39</v>
      </c>
      <c r="D11" s="65">
        <v>88</v>
      </c>
      <c r="E11" s="55">
        <v>0</v>
      </c>
      <c r="F11" s="57">
        <v>0</v>
      </c>
      <c r="G11" s="57">
        <v>1</v>
      </c>
      <c r="H11" s="57">
        <v>0</v>
      </c>
      <c r="I11" s="57">
        <v>0</v>
      </c>
      <c r="J11" s="57">
        <v>0</v>
      </c>
      <c r="K11" s="57">
        <v>32</v>
      </c>
      <c r="L11" s="57">
        <v>0</v>
      </c>
      <c r="M11" s="57">
        <v>0</v>
      </c>
      <c r="N11" s="57">
        <v>0</v>
      </c>
      <c r="O11" s="57">
        <v>0</v>
      </c>
      <c r="P11" s="57">
        <v>54</v>
      </c>
      <c r="Q11" s="139" t="s">
        <v>320</v>
      </c>
      <c r="R11" s="57">
        <v>0</v>
      </c>
      <c r="S11" s="57">
        <v>0</v>
      </c>
      <c r="T11" s="57">
        <v>0</v>
      </c>
      <c r="U11" s="57">
        <v>0</v>
      </c>
      <c r="V11" s="57">
        <v>0</v>
      </c>
      <c r="W11" s="57">
        <v>0</v>
      </c>
      <c r="X11" s="57">
        <v>0</v>
      </c>
      <c r="Y11" s="57">
        <v>1</v>
      </c>
      <c r="Z11" s="57">
        <v>0</v>
      </c>
      <c r="AA11" s="57">
        <v>0</v>
      </c>
      <c r="AB11" s="57">
        <v>0</v>
      </c>
      <c r="AC11" s="57">
        <v>0</v>
      </c>
      <c r="AD11" s="57">
        <v>34</v>
      </c>
      <c r="AE11" s="57">
        <v>0</v>
      </c>
      <c r="AF11" s="57">
        <v>0</v>
      </c>
      <c r="AG11" s="57">
        <v>0</v>
      </c>
      <c r="AH11" s="57">
        <v>0</v>
      </c>
    </row>
    <row r="12" spans="1:34" s="6" customFormat="1" ht="31.2" customHeight="1">
      <c r="A12" s="139" t="s">
        <v>321</v>
      </c>
      <c r="B12" s="55">
        <v>1228</v>
      </c>
      <c r="C12" s="56">
        <v>3.96</v>
      </c>
      <c r="D12" s="65">
        <v>676</v>
      </c>
      <c r="E12" s="55">
        <v>5</v>
      </c>
      <c r="F12" s="55">
        <v>0</v>
      </c>
      <c r="G12" s="57">
        <v>9</v>
      </c>
      <c r="H12" s="57">
        <v>153</v>
      </c>
      <c r="I12" s="55">
        <v>0</v>
      </c>
      <c r="J12" s="57">
        <v>1</v>
      </c>
      <c r="K12" s="57">
        <v>75</v>
      </c>
      <c r="L12" s="57">
        <v>24</v>
      </c>
      <c r="M12" s="57">
        <v>17</v>
      </c>
      <c r="N12" s="57">
        <v>7</v>
      </c>
      <c r="O12" s="57">
        <v>0</v>
      </c>
      <c r="P12" s="57">
        <v>294</v>
      </c>
      <c r="Q12" s="139" t="s">
        <v>321</v>
      </c>
      <c r="R12" s="57">
        <v>42</v>
      </c>
      <c r="S12" s="57">
        <v>41</v>
      </c>
      <c r="T12" s="57">
        <v>0</v>
      </c>
      <c r="U12" s="57">
        <v>0</v>
      </c>
      <c r="V12" s="57">
        <v>0</v>
      </c>
      <c r="W12" s="57">
        <v>0</v>
      </c>
      <c r="X12" s="57">
        <v>6</v>
      </c>
      <c r="Y12" s="57">
        <v>2</v>
      </c>
      <c r="Z12" s="57">
        <v>0</v>
      </c>
      <c r="AA12" s="57">
        <v>0</v>
      </c>
      <c r="AB12" s="57">
        <v>0</v>
      </c>
      <c r="AC12" s="57">
        <v>0</v>
      </c>
      <c r="AD12" s="57">
        <v>413</v>
      </c>
      <c r="AE12" s="57">
        <v>4</v>
      </c>
      <c r="AF12" s="57">
        <v>1</v>
      </c>
      <c r="AG12" s="57">
        <v>21</v>
      </c>
      <c r="AH12" s="57">
        <v>113</v>
      </c>
    </row>
    <row r="13" spans="1:34" s="6" customFormat="1" ht="31.2" customHeight="1">
      <c r="A13" s="139" t="s">
        <v>322</v>
      </c>
      <c r="B13" s="55">
        <v>925</v>
      </c>
      <c r="C13" s="56">
        <v>2.98</v>
      </c>
      <c r="D13" s="65">
        <v>340</v>
      </c>
      <c r="E13" s="55">
        <v>19</v>
      </c>
      <c r="F13" s="55">
        <v>0</v>
      </c>
      <c r="G13" s="57">
        <v>54</v>
      </c>
      <c r="H13" s="57">
        <v>55</v>
      </c>
      <c r="I13" s="55">
        <v>0</v>
      </c>
      <c r="J13" s="57">
        <v>6</v>
      </c>
      <c r="K13" s="57">
        <v>102</v>
      </c>
      <c r="L13" s="57">
        <v>14</v>
      </c>
      <c r="M13" s="57">
        <v>5</v>
      </c>
      <c r="N13" s="57">
        <v>9</v>
      </c>
      <c r="O13" s="57">
        <v>1</v>
      </c>
      <c r="P13" s="57">
        <v>63</v>
      </c>
      <c r="Q13" s="139" t="s">
        <v>322</v>
      </c>
      <c r="R13" s="57">
        <v>9</v>
      </c>
      <c r="S13" s="57">
        <v>0</v>
      </c>
      <c r="T13" s="57">
        <v>0</v>
      </c>
      <c r="U13" s="57">
        <v>0</v>
      </c>
      <c r="V13" s="57">
        <v>0</v>
      </c>
      <c r="W13" s="57">
        <v>3</v>
      </c>
      <c r="X13" s="57">
        <v>0</v>
      </c>
      <c r="Y13" s="57">
        <v>0</v>
      </c>
      <c r="Z13" s="57">
        <v>0</v>
      </c>
      <c r="AA13" s="57">
        <v>0</v>
      </c>
      <c r="AB13" s="57">
        <v>0</v>
      </c>
      <c r="AC13" s="57">
        <v>0</v>
      </c>
      <c r="AD13" s="57">
        <v>297</v>
      </c>
      <c r="AE13" s="57">
        <v>39</v>
      </c>
      <c r="AF13" s="57">
        <v>89</v>
      </c>
      <c r="AG13" s="57">
        <v>87</v>
      </c>
      <c r="AH13" s="57">
        <v>73</v>
      </c>
    </row>
    <row r="14" spans="1:34" s="6" customFormat="1" ht="31.2" customHeight="1">
      <c r="A14" s="139" t="s">
        <v>323</v>
      </c>
      <c r="B14" s="55">
        <v>945</v>
      </c>
      <c r="C14" s="56">
        <v>3.05</v>
      </c>
      <c r="D14" s="65">
        <v>568</v>
      </c>
      <c r="E14" s="55">
        <v>0</v>
      </c>
      <c r="F14" s="57">
        <v>0</v>
      </c>
      <c r="G14" s="57">
        <v>5</v>
      </c>
      <c r="H14" s="57">
        <v>72</v>
      </c>
      <c r="I14" s="57">
        <v>0</v>
      </c>
      <c r="J14" s="57">
        <v>4</v>
      </c>
      <c r="K14" s="57">
        <v>78</v>
      </c>
      <c r="L14" s="57">
        <v>0</v>
      </c>
      <c r="M14" s="57">
        <v>22</v>
      </c>
      <c r="N14" s="57">
        <v>15</v>
      </c>
      <c r="O14" s="57">
        <v>0</v>
      </c>
      <c r="P14" s="57">
        <v>358</v>
      </c>
      <c r="Q14" s="139" t="s">
        <v>323</v>
      </c>
      <c r="R14" s="57">
        <v>13</v>
      </c>
      <c r="S14" s="57">
        <v>1</v>
      </c>
      <c r="T14" s="57">
        <v>0</v>
      </c>
      <c r="U14" s="57">
        <v>0</v>
      </c>
      <c r="V14" s="57">
        <v>0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0</v>
      </c>
      <c r="AD14" s="57">
        <v>356</v>
      </c>
      <c r="AE14" s="57">
        <v>1</v>
      </c>
      <c r="AF14" s="57">
        <v>4</v>
      </c>
      <c r="AG14" s="57">
        <v>5</v>
      </c>
      <c r="AH14" s="57">
        <v>11</v>
      </c>
    </row>
    <row r="15" spans="1:34" s="6" customFormat="1" ht="31.2" customHeight="1">
      <c r="A15" s="139" t="s">
        <v>324</v>
      </c>
      <c r="B15" s="55">
        <v>1057</v>
      </c>
      <c r="C15" s="56">
        <v>3.41</v>
      </c>
      <c r="D15" s="65">
        <v>633</v>
      </c>
      <c r="E15" s="55">
        <v>10</v>
      </c>
      <c r="F15" s="55">
        <v>0</v>
      </c>
      <c r="G15" s="57">
        <v>18</v>
      </c>
      <c r="H15" s="57">
        <v>121</v>
      </c>
      <c r="I15" s="55">
        <v>0</v>
      </c>
      <c r="J15" s="57">
        <v>1</v>
      </c>
      <c r="K15" s="57">
        <v>117</v>
      </c>
      <c r="L15" s="57">
        <v>9</v>
      </c>
      <c r="M15" s="57">
        <v>74</v>
      </c>
      <c r="N15" s="57">
        <v>14</v>
      </c>
      <c r="O15" s="57">
        <v>1</v>
      </c>
      <c r="P15" s="57">
        <v>245</v>
      </c>
      <c r="Q15" s="139" t="s">
        <v>324</v>
      </c>
      <c r="R15" s="57">
        <v>7</v>
      </c>
      <c r="S15" s="57">
        <v>8</v>
      </c>
      <c r="T15" s="57">
        <v>0</v>
      </c>
      <c r="U15" s="57">
        <v>2</v>
      </c>
      <c r="V15" s="57">
        <v>0</v>
      </c>
      <c r="W15" s="57">
        <v>0</v>
      </c>
      <c r="X15" s="57">
        <v>2</v>
      </c>
      <c r="Y15" s="57">
        <v>4</v>
      </c>
      <c r="Z15" s="57">
        <v>0</v>
      </c>
      <c r="AA15" s="57">
        <v>0</v>
      </c>
      <c r="AB15" s="57">
        <v>0</v>
      </c>
      <c r="AC15" s="57">
        <v>0</v>
      </c>
      <c r="AD15" s="57">
        <v>376</v>
      </c>
      <c r="AE15" s="57">
        <v>6</v>
      </c>
      <c r="AF15" s="57">
        <v>7</v>
      </c>
      <c r="AG15" s="57">
        <v>2</v>
      </c>
      <c r="AH15" s="57">
        <v>33</v>
      </c>
    </row>
    <row r="16" spans="1:34" s="6" customFormat="1" ht="31.2" customHeight="1">
      <c r="A16" s="139" t="s">
        <v>325</v>
      </c>
      <c r="B16" s="55">
        <v>2446</v>
      </c>
      <c r="C16" s="56">
        <v>7.89</v>
      </c>
      <c r="D16" s="65">
        <v>1372</v>
      </c>
      <c r="E16" s="55">
        <v>43</v>
      </c>
      <c r="F16" s="55">
        <v>0</v>
      </c>
      <c r="G16" s="55">
        <v>256</v>
      </c>
      <c r="H16" s="55">
        <v>193</v>
      </c>
      <c r="I16" s="55">
        <v>0</v>
      </c>
      <c r="J16" s="57">
        <v>13</v>
      </c>
      <c r="K16" s="57">
        <v>193</v>
      </c>
      <c r="L16" s="57">
        <v>54</v>
      </c>
      <c r="M16" s="57">
        <v>67</v>
      </c>
      <c r="N16" s="57">
        <v>133</v>
      </c>
      <c r="O16" s="57">
        <v>16</v>
      </c>
      <c r="P16" s="57">
        <v>297</v>
      </c>
      <c r="Q16" s="139" t="s">
        <v>325</v>
      </c>
      <c r="R16" s="57">
        <v>33</v>
      </c>
      <c r="S16" s="57">
        <v>36</v>
      </c>
      <c r="T16" s="57">
        <v>1</v>
      </c>
      <c r="U16" s="57">
        <v>11</v>
      </c>
      <c r="V16" s="57">
        <v>2</v>
      </c>
      <c r="W16" s="57">
        <v>10</v>
      </c>
      <c r="X16" s="57">
        <v>6</v>
      </c>
      <c r="Y16" s="57">
        <v>7</v>
      </c>
      <c r="Z16" s="57">
        <v>1</v>
      </c>
      <c r="AA16" s="57">
        <v>0</v>
      </c>
      <c r="AB16" s="57">
        <v>4</v>
      </c>
      <c r="AC16" s="57">
        <v>0</v>
      </c>
      <c r="AD16" s="57">
        <v>427</v>
      </c>
      <c r="AE16" s="57">
        <v>35</v>
      </c>
      <c r="AF16" s="57">
        <v>176</v>
      </c>
      <c r="AG16" s="57">
        <v>196</v>
      </c>
      <c r="AH16" s="57">
        <v>236</v>
      </c>
    </row>
    <row r="17" spans="1:34" s="6" customFormat="1" ht="31.2" customHeight="1">
      <c r="A17" s="139" t="s">
        <v>326</v>
      </c>
      <c r="B17" s="55">
        <v>4706</v>
      </c>
      <c r="C17" s="56">
        <v>15.18</v>
      </c>
      <c r="D17" s="65">
        <v>2581</v>
      </c>
      <c r="E17" s="55">
        <v>20</v>
      </c>
      <c r="F17" s="55">
        <v>0</v>
      </c>
      <c r="G17" s="55">
        <v>165</v>
      </c>
      <c r="H17" s="55">
        <v>197</v>
      </c>
      <c r="I17" s="55">
        <v>0</v>
      </c>
      <c r="J17" s="57">
        <v>41</v>
      </c>
      <c r="K17" s="57">
        <v>452</v>
      </c>
      <c r="L17" s="57">
        <v>33</v>
      </c>
      <c r="M17" s="57">
        <v>127</v>
      </c>
      <c r="N17" s="57">
        <v>89</v>
      </c>
      <c r="O17" s="57">
        <v>2</v>
      </c>
      <c r="P17" s="57">
        <v>1367</v>
      </c>
      <c r="Q17" s="139" t="s">
        <v>326</v>
      </c>
      <c r="R17" s="57">
        <v>55</v>
      </c>
      <c r="S17" s="57">
        <v>15</v>
      </c>
      <c r="T17" s="57">
        <v>0</v>
      </c>
      <c r="U17" s="57">
        <v>2</v>
      </c>
      <c r="V17" s="57">
        <v>0</v>
      </c>
      <c r="W17" s="57">
        <v>0</v>
      </c>
      <c r="X17" s="57">
        <v>2</v>
      </c>
      <c r="Y17" s="57">
        <v>13</v>
      </c>
      <c r="Z17" s="57">
        <v>1</v>
      </c>
      <c r="AA17" s="57">
        <v>0</v>
      </c>
      <c r="AB17" s="57">
        <v>0</v>
      </c>
      <c r="AC17" s="57">
        <v>0</v>
      </c>
      <c r="AD17" s="57">
        <v>1961</v>
      </c>
      <c r="AE17" s="57">
        <v>19</v>
      </c>
      <c r="AF17" s="57">
        <v>36</v>
      </c>
      <c r="AG17" s="57">
        <v>30</v>
      </c>
      <c r="AH17" s="57">
        <v>79</v>
      </c>
    </row>
    <row r="18" spans="1:34" s="6" customFormat="1" ht="31.2" customHeight="1">
      <c r="A18" s="139" t="s">
        <v>327</v>
      </c>
      <c r="B18" s="55">
        <v>525</v>
      </c>
      <c r="C18" s="56">
        <v>1.69</v>
      </c>
      <c r="D18" s="65">
        <v>379</v>
      </c>
      <c r="E18" s="55">
        <v>0</v>
      </c>
      <c r="F18" s="55">
        <v>0</v>
      </c>
      <c r="G18" s="55">
        <v>3</v>
      </c>
      <c r="H18" s="55">
        <v>16</v>
      </c>
      <c r="I18" s="55">
        <v>0</v>
      </c>
      <c r="J18" s="55">
        <v>1</v>
      </c>
      <c r="K18" s="55">
        <v>21</v>
      </c>
      <c r="L18" s="55">
        <v>1</v>
      </c>
      <c r="M18" s="55">
        <v>4</v>
      </c>
      <c r="N18" s="55">
        <v>8</v>
      </c>
      <c r="O18" s="55">
        <v>0</v>
      </c>
      <c r="P18" s="55">
        <v>322</v>
      </c>
      <c r="Q18" s="139" t="s">
        <v>327</v>
      </c>
      <c r="R18" s="57">
        <v>1</v>
      </c>
      <c r="S18" s="57">
        <v>2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146</v>
      </c>
      <c r="AE18" s="57">
        <v>0</v>
      </c>
      <c r="AF18" s="57">
        <v>0</v>
      </c>
      <c r="AG18" s="57">
        <v>0</v>
      </c>
      <c r="AH18" s="57">
        <v>0</v>
      </c>
    </row>
    <row r="19" spans="1:34" s="6" customFormat="1" ht="31.2" customHeight="1">
      <c r="A19" s="112" t="s">
        <v>340</v>
      </c>
      <c r="B19" s="55">
        <v>1403</v>
      </c>
      <c r="C19" s="56">
        <v>4.5199999999999996</v>
      </c>
      <c r="D19" s="65">
        <v>825</v>
      </c>
      <c r="E19" s="55">
        <v>93</v>
      </c>
      <c r="F19" s="57">
        <v>0</v>
      </c>
      <c r="G19" s="55">
        <v>45</v>
      </c>
      <c r="H19" s="55">
        <v>96</v>
      </c>
      <c r="I19" s="57">
        <v>0</v>
      </c>
      <c r="J19" s="55">
        <v>22</v>
      </c>
      <c r="K19" s="55">
        <v>357</v>
      </c>
      <c r="L19" s="55">
        <v>77</v>
      </c>
      <c r="M19" s="55">
        <v>10</v>
      </c>
      <c r="N19" s="55">
        <v>17</v>
      </c>
      <c r="O19" s="55">
        <v>5</v>
      </c>
      <c r="P19" s="55">
        <v>20</v>
      </c>
      <c r="Q19" s="112" t="s">
        <v>340</v>
      </c>
      <c r="R19" s="57">
        <v>23</v>
      </c>
      <c r="S19" s="57">
        <v>31</v>
      </c>
      <c r="T19" s="57">
        <v>1</v>
      </c>
      <c r="U19" s="57">
        <v>3</v>
      </c>
      <c r="V19" s="57">
        <v>0</v>
      </c>
      <c r="W19" s="57">
        <v>6</v>
      </c>
      <c r="X19" s="57">
        <v>14</v>
      </c>
      <c r="Y19" s="57">
        <v>5</v>
      </c>
      <c r="Z19" s="57">
        <v>0</v>
      </c>
      <c r="AA19" s="57">
        <v>0</v>
      </c>
      <c r="AB19" s="57">
        <v>6</v>
      </c>
      <c r="AC19" s="57">
        <v>0</v>
      </c>
      <c r="AD19" s="57">
        <v>187</v>
      </c>
      <c r="AE19" s="57">
        <v>12</v>
      </c>
      <c r="AF19" s="57">
        <v>158</v>
      </c>
      <c r="AG19" s="57">
        <v>40</v>
      </c>
      <c r="AH19" s="57">
        <v>175</v>
      </c>
    </row>
    <row r="20" spans="1:34" s="6" customFormat="1" ht="31.2" customHeight="1">
      <c r="A20" s="139" t="s">
        <v>328</v>
      </c>
      <c r="B20" s="55">
        <v>2424</v>
      </c>
      <c r="C20" s="56">
        <v>7.82</v>
      </c>
      <c r="D20" s="65">
        <v>1658</v>
      </c>
      <c r="E20" s="55">
        <v>7</v>
      </c>
      <c r="F20" s="55">
        <v>0</v>
      </c>
      <c r="G20" s="55">
        <v>63</v>
      </c>
      <c r="H20" s="55">
        <v>148</v>
      </c>
      <c r="I20" s="55">
        <v>0</v>
      </c>
      <c r="J20" s="55">
        <v>10</v>
      </c>
      <c r="K20" s="55">
        <v>137</v>
      </c>
      <c r="L20" s="55">
        <v>4</v>
      </c>
      <c r="M20" s="55">
        <v>50</v>
      </c>
      <c r="N20" s="55">
        <v>27</v>
      </c>
      <c r="O20" s="55">
        <v>0</v>
      </c>
      <c r="P20" s="55">
        <v>1189</v>
      </c>
      <c r="Q20" s="139" t="s">
        <v>328</v>
      </c>
      <c r="R20" s="57">
        <v>10</v>
      </c>
      <c r="S20" s="57">
        <v>10</v>
      </c>
      <c r="T20" s="57">
        <v>0</v>
      </c>
      <c r="U20" s="57">
        <v>2</v>
      </c>
      <c r="V20" s="57">
        <v>0</v>
      </c>
      <c r="W20" s="57">
        <v>0</v>
      </c>
      <c r="X20" s="57">
        <v>1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723</v>
      </c>
      <c r="AE20" s="57">
        <v>4</v>
      </c>
      <c r="AF20" s="57">
        <v>2</v>
      </c>
      <c r="AG20" s="57">
        <v>2</v>
      </c>
      <c r="AH20" s="57">
        <v>35</v>
      </c>
    </row>
    <row r="21" spans="1:34" s="6" customFormat="1" ht="31.2" customHeight="1">
      <c r="A21" s="112" t="s">
        <v>329</v>
      </c>
      <c r="B21" s="55">
        <v>136</v>
      </c>
      <c r="C21" s="56">
        <v>0.44</v>
      </c>
      <c r="D21" s="65">
        <v>79</v>
      </c>
      <c r="E21" s="55">
        <v>2</v>
      </c>
      <c r="F21" s="55">
        <v>0</v>
      </c>
      <c r="G21" s="55">
        <v>14</v>
      </c>
      <c r="H21" s="55">
        <v>11</v>
      </c>
      <c r="I21" s="55">
        <v>0</v>
      </c>
      <c r="J21" s="55">
        <v>0</v>
      </c>
      <c r="K21" s="55">
        <v>20</v>
      </c>
      <c r="L21" s="55">
        <v>7</v>
      </c>
      <c r="M21" s="55">
        <v>1</v>
      </c>
      <c r="N21" s="55">
        <v>1</v>
      </c>
      <c r="O21" s="55">
        <v>0</v>
      </c>
      <c r="P21" s="55">
        <v>22</v>
      </c>
      <c r="Q21" s="112" t="s">
        <v>329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0</v>
      </c>
      <c r="X21" s="57">
        <v>1</v>
      </c>
      <c r="Y21" s="57">
        <v>0</v>
      </c>
      <c r="Z21" s="57">
        <v>0</v>
      </c>
      <c r="AA21" s="57">
        <v>0</v>
      </c>
      <c r="AB21" s="57">
        <v>0</v>
      </c>
      <c r="AC21" s="57">
        <v>0</v>
      </c>
      <c r="AD21" s="57">
        <v>36</v>
      </c>
      <c r="AE21" s="57">
        <v>1</v>
      </c>
      <c r="AF21" s="57">
        <v>5</v>
      </c>
      <c r="AG21" s="57">
        <v>6</v>
      </c>
      <c r="AH21" s="57">
        <v>9</v>
      </c>
    </row>
    <row r="22" spans="1:34" s="6" customFormat="1" ht="31.2" customHeight="1">
      <c r="A22" s="139" t="s">
        <v>330</v>
      </c>
      <c r="B22" s="55">
        <v>328</v>
      </c>
      <c r="C22" s="56">
        <v>1.06</v>
      </c>
      <c r="D22" s="65">
        <v>123</v>
      </c>
      <c r="E22" s="55">
        <v>6</v>
      </c>
      <c r="F22" s="55">
        <v>0</v>
      </c>
      <c r="G22" s="55">
        <v>10</v>
      </c>
      <c r="H22" s="55">
        <v>6</v>
      </c>
      <c r="I22" s="55">
        <v>0</v>
      </c>
      <c r="J22" s="55">
        <v>0</v>
      </c>
      <c r="K22" s="55">
        <v>15</v>
      </c>
      <c r="L22" s="55">
        <v>0</v>
      </c>
      <c r="M22" s="55">
        <v>32</v>
      </c>
      <c r="N22" s="55">
        <v>2</v>
      </c>
      <c r="O22" s="55">
        <v>5</v>
      </c>
      <c r="P22" s="55">
        <v>40</v>
      </c>
      <c r="Q22" s="139" t="s">
        <v>330</v>
      </c>
      <c r="R22" s="57">
        <v>3</v>
      </c>
      <c r="S22" s="57">
        <v>1</v>
      </c>
      <c r="T22" s="57">
        <v>1</v>
      </c>
      <c r="U22" s="57">
        <v>0</v>
      </c>
      <c r="V22" s="57">
        <v>0</v>
      </c>
      <c r="W22" s="57">
        <v>0</v>
      </c>
      <c r="X22" s="57">
        <v>2</v>
      </c>
      <c r="Y22" s="57">
        <v>0</v>
      </c>
      <c r="Z22" s="57">
        <v>0</v>
      </c>
      <c r="AA22" s="57">
        <v>0</v>
      </c>
      <c r="AB22" s="57">
        <v>4</v>
      </c>
      <c r="AC22" s="57">
        <v>0</v>
      </c>
      <c r="AD22" s="57">
        <v>183</v>
      </c>
      <c r="AE22" s="57">
        <v>18</v>
      </c>
      <c r="AF22" s="57">
        <v>0</v>
      </c>
      <c r="AG22" s="57">
        <v>0</v>
      </c>
      <c r="AH22" s="57">
        <v>0</v>
      </c>
    </row>
    <row r="23" spans="1:34" s="6" customFormat="1" ht="31.2" customHeight="1" thickBot="1">
      <c r="A23" s="112" t="s">
        <v>331</v>
      </c>
      <c r="B23" s="55">
        <v>5757</v>
      </c>
      <c r="C23" s="56">
        <v>18.57</v>
      </c>
      <c r="D23" s="65">
        <v>4267</v>
      </c>
      <c r="E23" s="55">
        <v>487</v>
      </c>
      <c r="F23" s="55">
        <v>0</v>
      </c>
      <c r="G23" s="55">
        <v>736</v>
      </c>
      <c r="H23" s="55">
        <v>492</v>
      </c>
      <c r="I23" s="55">
        <v>0</v>
      </c>
      <c r="J23" s="55">
        <v>83</v>
      </c>
      <c r="K23" s="55">
        <v>993</v>
      </c>
      <c r="L23" s="55">
        <v>205</v>
      </c>
      <c r="M23" s="55">
        <v>183</v>
      </c>
      <c r="N23" s="55">
        <v>409</v>
      </c>
      <c r="O23" s="55">
        <v>72</v>
      </c>
      <c r="P23" s="55">
        <v>226</v>
      </c>
      <c r="Q23" s="112" t="s">
        <v>331</v>
      </c>
      <c r="R23" s="57">
        <v>145</v>
      </c>
      <c r="S23" s="57">
        <v>83</v>
      </c>
      <c r="T23" s="57">
        <v>3</v>
      </c>
      <c r="U23" s="57">
        <v>26</v>
      </c>
      <c r="V23" s="57">
        <v>1</v>
      </c>
      <c r="W23" s="57">
        <v>30</v>
      </c>
      <c r="X23" s="57">
        <v>64</v>
      </c>
      <c r="Y23" s="57">
        <v>27</v>
      </c>
      <c r="Z23" s="57">
        <v>2</v>
      </c>
      <c r="AA23" s="57">
        <v>0</v>
      </c>
      <c r="AB23" s="57">
        <v>42</v>
      </c>
      <c r="AC23" s="57">
        <v>0</v>
      </c>
      <c r="AD23" s="57">
        <v>697</v>
      </c>
      <c r="AE23" s="57">
        <v>90</v>
      </c>
      <c r="AF23" s="57">
        <v>269</v>
      </c>
      <c r="AG23" s="57">
        <v>131</v>
      </c>
      <c r="AH23" s="57">
        <v>261</v>
      </c>
    </row>
    <row r="24" spans="1:34" s="3" customFormat="1" ht="42" customHeight="1">
      <c r="A24" s="335" t="s">
        <v>395</v>
      </c>
      <c r="B24" s="335"/>
      <c r="C24" s="335"/>
      <c r="D24" s="335"/>
      <c r="E24" s="335"/>
      <c r="F24" s="335"/>
      <c r="G24" s="335"/>
      <c r="H24" s="335"/>
      <c r="I24" s="46"/>
      <c r="J24" s="12"/>
      <c r="K24" s="10"/>
      <c r="L24" s="10"/>
      <c r="M24" s="10"/>
      <c r="N24" s="10"/>
      <c r="O24" s="10"/>
      <c r="P24" s="10"/>
      <c r="Q24" s="7"/>
      <c r="R24" s="11"/>
      <c r="S24" s="11"/>
      <c r="T24" s="11"/>
      <c r="U24" s="11"/>
      <c r="V24" s="11"/>
      <c r="W24" s="11"/>
      <c r="X24" s="11"/>
      <c r="Y24" s="11"/>
      <c r="Z24" s="134"/>
      <c r="AA24" s="134"/>
      <c r="AB24" s="11"/>
      <c r="AC24" s="11"/>
      <c r="AD24" s="11"/>
      <c r="AE24" s="11"/>
      <c r="AF24" s="11"/>
      <c r="AG24" s="11"/>
      <c r="AH24" s="11"/>
    </row>
    <row r="25" spans="1:34" s="6" customFormat="1" ht="44.25" customHeight="1">
      <c r="A25" s="6" t="s">
        <v>21</v>
      </c>
      <c r="Q25" s="6" t="s">
        <v>21</v>
      </c>
      <c r="Z25" s="38"/>
      <c r="AA25" s="38"/>
    </row>
    <row r="26" spans="1:34" s="6" customFormat="1" ht="14.25" customHeight="1">
      <c r="A26" s="334" t="s">
        <v>146</v>
      </c>
      <c r="B26" s="334"/>
      <c r="C26" s="334"/>
      <c r="D26" s="334"/>
      <c r="E26" s="334"/>
      <c r="F26" s="334"/>
      <c r="G26" s="334"/>
      <c r="H26" s="334"/>
      <c r="I26" s="334" t="s">
        <v>115</v>
      </c>
      <c r="J26" s="309"/>
      <c r="K26" s="309"/>
      <c r="L26" s="309"/>
      <c r="M26" s="309"/>
      <c r="N26" s="309"/>
      <c r="O26" s="309"/>
      <c r="P26" s="309"/>
      <c r="Q26" s="211" t="s">
        <v>116</v>
      </c>
      <c r="R26" s="211"/>
      <c r="S26" s="211"/>
      <c r="T26" s="211"/>
      <c r="U26" s="211"/>
      <c r="V26" s="211"/>
      <c r="W26" s="211"/>
      <c r="X26" s="211"/>
      <c r="Y26" s="211"/>
      <c r="Z26" s="211" t="s">
        <v>147</v>
      </c>
      <c r="AA26" s="211"/>
      <c r="AB26" s="211"/>
      <c r="AC26" s="211"/>
      <c r="AD26" s="211"/>
      <c r="AE26" s="211"/>
      <c r="AF26" s="211"/>
      <c r="AG26" s="211"/>
      <c r="AH26" s="211"/>
    </row>
  </sheetData>
  <mergeCells count="28">
    <mergeCell ref="AB3:AB4"/>
    <mergeCell ref="J1:P1"/>
    <mergeCell ref="Q1:Y1"/>
    <mergeCell ref="Z1:AH1"/>
    <mergeCell ref="A2:H2"/>
    <mergeCell ref="J2:O2"/>
    <mergeCell ref="Q2:Y2"/>
    <mergeCell ref="Z2:AG2"/>
    <mergeCell ref="AC3:AC4"/>
    <mergeCell ref="AD3:AD4"/>
    <mergeCell ref="AE3:AE4"/>
    <mergeCell ref="A1:I1"/>
    <mergeCell ref="I26:P26"/>
    <mergeCell ref="A24:H24"/>
    <mergeCell ref="A26:H26"/>
    <mergeCell ref="R3:Y3"/>
    <mergeCell ref="Z3:AA3"/>
    <mergeCell ref="A3:A4"/>
    <mergeCell ref="B3:B4"/>
    <mergeCell ref="C3:C4"/>
    <mergeCell ref="D3:H3"/>
    <mergeCell ref="J3:P3"/>
    <mergeCell ref="Q3:Q4"/>
    <mergeCell ref="Q26:Y26"/>
    <mergeCell ref="Z26:AH26"/>
    <mergeCell ref="AF3:AF4"/>
    <mergeCell ref="AG3:AG4"/>
    <mergeCell ref="AH3:AH4"/>
  </mergeCells>
  <phoneticPr fontId="2" type="noConversion"/>
  <dataValidations count="1">
    <dataValidation type="whole" allowBlank="1" showInputMessage="1" showErrorMessage="1" errorTitle="嘿嘿！你粉混喔" error="數字必須素整數而且不得小於 0 也應該不會大於 50000000 吧" sqref="I6 F6 E7:P23 R7:AH23" xr:uid="{00000000-0002-0000-0800-000000000000}">
      <formula1>0</formula1>
      <formula2>50000000</formula2>
    </dataValidation>
  </dataValidations>
  <printOptions horizontalCentered="1"/>
  <pageMargins left="0.19685039370078741" right="0.15748031496062992" top="0.15748031496062992" bottom="0.15748031496062992" header="0.15748031496062992" footer="0.15748031496062992"/>
  <pageSetup paperSize="9" fitToWidth="0" orientation="portrait" r:id="rId1"/>
  <colBreaks count="2" manualBreakCount="2">
    <brk id="16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具名範圍</vt:lpstr>
      </vt:variant>
      <vt:variant>
        <vt:i4>6</vt:i4>
      </vt:variant>
    </vt:vector>
  </HeadingPairs>
  <TitlesOfParts>
    <vt:vector size="16" baseType="lpstr">
      <vt:lpstr>M026(3-1)-完成</vt:lpstr>
      <vt:lpstr>M027(3-2)-完成</vt:lpstr>
      <vt:lpstr>M028(3-3)-完成</vt:lpstr>
      <vt:lpstr>M029(3-4)-完成</vt:lpstr>
      <vt:lpstr>M030(3-5)-完成</vt:lpstr>
      <vt:lpstr>M031(3-6)-完成</vt:lpstr>
      <vt:lpstr>M032(3-7)-完成</vt:lpstr>
      <vt:lpstr>M033(3-8)-完成</vt:lpstr>
      <vt:lpstr>M034(3-9)-完成</vt:lpstr>
      <vt:lpstr>M035(3-10)-完成</vt:lpstr>
      <vt:lpstr>'M026(3-1)-完成'!Print_Area</vt:lpstr>
      <vt:lpstr>'M027(3-2)-完成'!Print_Area</vt:lpstr>
      <vt:lpstr>'M030(3-5)-完成'!Print_Area</vt:lpstr>
      <vt:lpstr>'M031(3-6)-完成'!Print_Area</vt:lpstr>
      <vt:lpstr>'M033(3-8)-完成'!Print_Area</vt:lpstr>
      <vt:lpstr>'M035(3-10)-完成'!Print_Area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行政院勞工委員會</dc:creator>
  <cp:lastModifiedBy>蔡逸貞</cp:lastModifiedBy>
  <cp:lastPrinted>2026-07-06T00:27:45Z</cp:lastPrinted>
  <dcterms:created xsi:type="dcterms:W3CDTF">2006-12-07T07:18:34Z</dcterms:created>
  <dcterms:modified xsi:type="dcterms:W3CDTF">2026-07-30T23:42:11Z</dcterms:modified>
</cp:coreProperties>
</file>