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勞動檢查統計年報\113年\02.112年年報製作(最終版表格在此)\112年年報製作資料(給廠商)\表格-最終版\"/>
    </mc:Choice>
  </mc:AlternateContent>
  <xr:revisionPtr revIDLastSave="0" documentId="13_ncr:1_{B2D49292-D7C9-45C1-AFDE-A4851EC4C504}" xr6:coauthVersionLast="36" xr6:coauthVersionMax="36" xr10:uidLastSave="{00000000-0000-0000-0000-000000000000}"/>
  <bookViews>
    <workbookView xWindow="0" yWindow="0" windowWidth="21330" windowHeight="11280" tabRatio="724" activeTab="7" xr2:uid="{00000000-000D-0000-FFFF-FFFF00000000}"/>
  </bookViews>
  <sheets>
    <sheet name="M046(8-1)" sheetId="16" r:id="rId1"/>
    <sheet name="M047(8-2)" sheetId="17" r:id="rId2"/>
    <sheet name="M048(8-3)" sheetId="18" r:id="rId3"/>
    <sheet name="M049(8-4)" sheetId="7" r:id="rId4"/>
    <sheet name="M050(8-5)" sheetId="14" r:id="rId5"/>
    <sheet name="M051(8-6)" sheetId="9" r:id="rId6"/>
    <sheet name="M052(8-7)" sheetId="15" r:id="rId7"/>
    <sheet name="M053(8-8)" sheetId="19" r:id="rId8"/>
  </sheets>
  <definedNames>
    <definedName name="_xlnm.Print_Area" localSheetId="1">'M047(8-2)'!$A$1:$Z$57</definedName>
    <definedName name="_xlnm.Print_Area" localSheetId="2">'M048(8-3)'!$A$1:$Z$58</definedName>
    <definedName name="_xlnm.Print_Area" localSheetId="3">'M049(8-4)'!$A$1:$AA$31</definedName>
    <definedName name="_xlnm.Print_Area" localSheetId="4">'M050(8-5)'!$A$1:$AA$31</definedName>
  </definedNames>
  <calcPr calcId="191029"/>
</workbook>
</file>

<file path=xl/calcChain.xml><?xml version="1.0" encoding="utf-8"?>
<calcChain xmlns="http://schemas.openxmlformats.org/spreadsheetml/2006/main">
  <c r="D5" i="17" l="1"/>
  <c r="F5" i="17"/>
  <c r="E5" i="17"/>
  <c r="C6" i="16"/>
  <c r="AA44" i="16" l="1"/>
  <c r="C27" i="15"/>
  <c r="B27" i="15" s="1"/>
  <c r="C26" i="15"/>
  <c r="AA5" i="7"/>
  <c r="B24" i="7"/>
  <c r="B28" i="7"/>
  <c r="B25" i="7"/>
  <c r="B23" i="7"/>
  <c r="B21" i="7"/>
  <c r="B19" i="7"/>
  <c r="B17" i="7"/>
  <c r="B15" i="7"/>
  <c r="B13" i="7"/>
  <c r="B11" i="7"/>
  <c r="Q47" i="16"/>
  <c r="N16" i="16"/>
  <c r="I23" i="16"/>
  <c r="E16" i="16"/>
  <c r="AA7" i="16"/>
  <c r="AA12" i="16"/>
  <c r="AA13" i="16"/>
  <c r="AA16" i="16"/>
  <c r="AA21" i="16"/>
  <c r="AA24" i="16"/>
  <c r="AA26" i="16"/>
  <c r="AA28" i="16"/>
  <c r="AA34" i="16"/>
  <c r="AA36" i="16"/>
  <c r="AA38" i="16"/>
  <c r="AA46" i="16"/>
  <c r="B23" i="19"/>
  <c r="W5" i="18"/>
  <c r="AA17" i="16"/>
  <c r="R4" i="19"/>
  <c r="B25" i="19"/>
  <c r="E11" i="16"/>
  <c r="B22" i="19"/>
  <c r="Q4" i="19"/>
  <c r="B26" i="19"/>
  <c r="H4" i="19"/>
  <c r="K4" i="15"/>
  <c r="G4" i="15"/>
  <c r="E4" i="15"/>
  <c r="B7" i="15"/>
  <c r="B20" i="15"/>
  <c r="Y4" i="15"/>
  <c r="S4" i="15"/>
  <c r="B22" i="15"/>
  <c r="R4" i="15"/>
  <c r="M4" i="15"/>
  <c r="O4" i="15"/>
  <c r="X4" i="15"/>
  <c r="N4" i="15"/>
  <c r="T4" i="15"/>
  <c r="B16" i="15"/>
  <c r="I4" i="15"/>
  <c r="B11" i="15"/>
  <c r="U4" i="15"/>
  <c r="B18" i="15"/>
  <c r="B9" i="15"/>
  <c r="B8" i="15"/>
  <c r="B13" i="15"/>
  <c r="B6" i="15"/>
  <c r="W4" i="15"/>
  <c r="Q4" i="15"/>
  <c r="B15" i="15"/>
  <c r="Z4" i="15"/>
  <c r="D4" i="15"/>
  <c r="AA4" i="15"/>
  <c r="B26" i="15"/>
  <c r="B24" i="15"/>
  <c r="L4" i="15"/>
  <c r="P4" i="15"/>
  <c r="V4" i="15"/>
  <c r="B14" i="15"/>
  <c r="B21" i="15"/>
  <c r="F4" i="15"/>
  <c r="H4" i="15"/>
  <c r="J4" i="15"/>
  <c r="B10" i="15"/>
  <c r="B12" i="15"/>
  <c r="B17" i="15"/>
  <c r="B19" i="15"/>
  <c r="B23" i="15"/>
  <c r="U4" i="9"/>
  <c r="B27" i="14"/>
  <c r="O5" i="14"/>
  <c r="B11" i="14"/>
  <c r="B9" i="14"/>
  <c r="K5" i="14"/>
  <c r="B24" i="14"/>
  <c r="N5" i="14"/>
  <c r="U5" i="14"/>
  <c r="X5" i="14"/>
  <c r="B17" i="14"/>
  <c r="AA5" i="14"/>
  <c r="H5" i="14"/>
  <c r="B10" i="14"/>
  <c r="B18" i="14"/>
  <c r="S5" i="14"/>
  <c r="Z5" i="14"/>
  <c r="B13" i="14"/>
  <c r="I5" i="14"/>
  <c r="F5" i="14"/>
  <c r="L5" i="14"/>
  <c r="B7" i="14"/>
  <c r="B23" i="14"/>
  <c r="W5" i="14"/>
  <c r="O5" i="7"/>
  <c r="Q5" i="7"/>
  <c r="T5" i="7"/>
  <c r="B27" i="7"/>
  <c r="B22" i="7"/>
  <c r="B16" i="7"/>
  <c r="B18" i="7"/>
  <c r="B20" i="7"/>
  <c r="F5" i="7"/>
  <c r="I5" i="7"/>
  <c r="H5" i="7"/>
  <c r="B7" i="7"/>
  <c r="V5" i="7"/>
  <c r="D5" i="7"/>
  <c r="S5" i="7"/>
  <c r="P5" i="7"/>
  <c r="R5" i="7"/>
  <c r="Z5" i="7"/>
  <c r="Y5" i="7"/>
  <c r="B9" i="7"/>
  <c r="B10" i="7"/>
  <c r="B12" i="7"/>
  <c r="E5" i="7"/>
  <c r="M5" i="7"/>
  <c r="G5" i="7"/>
  <c r="B14" i="7"/>
  <c r="L5" i="7"/>
  <c r="J5" i="7"/>
  <c r="W5" i="7"/>
  <c r="N5" i="7"/>
  <c r="K5" i="7"/>
  <c r="U5" i="7"/>
  <c r="B8" i="7"/>
  <c r="X5" i="7"/>
  <c r="T5" i="18"/>
  <c r="X5" i="18"/>
  <c r="Y41" i="16"/>
  <c r="Y48" i="16"/>
  <c r="Y23" i="16"/>
  <c r="Y9" i="16"/>
  <c r="Y10" i="16"/>
  <c r="Y38" i="16"/>
  <c r="Y36" i="16"/>
  <c r="Y28" i="16"/>
  <c r="Y46" i="16"/>
  <c r="Y13" i="16"/>
  <c r="Y44" i="16"/>
  <c r="Y32" i="16"/>
  <c r="Y20" i="16"/>
  <c r="Y47" i="16"/>
  <c r="Y21" i="16"/>
  <c r="Y18" i="16"/>
  <c r="Y40" i="16"/>
  <c r="Y49" i="16"/>
  <c r="Y24" i="16"/>
  <c r="Y42" i="16"/>
  <c r="Y14" i="16"/>
  <c r="Y15" i="16"/>
  <c r="Y39" i="16"/>
  <c r="Y30" i="16"/>
  <c r="Y19" i="16"/>
  <c r="Y33" i="16"/>
  <c r="Y51" i="16"/>
  <c r="Y26" i="16"/>
  <c r="Y25" i="16"/>
  <c r="Y45" i="16"/>
  <c r="Y7" i="16"/>
  <c r="Y22" i="16"/>
  <c r="Y34" i="16"/>
  <c r="Y50" i="16"/>
  <c r="Y31" i="16"/>
  <c r="Y35" i="16"/>
  <c r="Y6" i="16"/>
  <c r="Y27" i="16"/>
  <c r="Y43" i="16"/>
  <c r="Y17" i="16"/>
  <c r="Y29" i="16"/>
  <c r="Y37" i="16"/>
  <c r="Y12" i="16"/>
  <c r="Y16" i="16"/>
  <c r="AA31" i="16"/>
  <c r="Y8" i="16"/>
  <c r="Y5" i="16" s="1"/>
  <c r="AA50" i="16"/>
  <c r="U38" i="16"/>
  <c r="U24" i="16"/>
  <c r="U49" i="16"/>
  <c r="U50" i="16"/>
  <c r="U42" i="16"/>
  <c r="U20" i="16"/>
  <c r="U44" i="16"/>
  <c r="U9" i="16"/>
  <c r="U48" i="16"/>
  <c r="U6" i="16"/>
  <c r="U15" i="16"/>
  <c r="U29" i="16"/>
  <c r="U39" i="16"/>
  <c r="U26" i="16"/>
  <c r="U51" i="16"/>
  <c r="U27" i="16"/>
  <c r="U28" i="16"/>
  <c r="U40" i="16"/>
  <c r="U25" i="16"/>
  <c r="U7" i="16"/>
  <c r="U19" i="16"/>
  <c r="U32" i="16"/>
  <c r="U12" i="16"/>
  <c r="U18" i="16"/>
  <c r="U36" i="16"/>
  <c r="U33" i="16"/>
  <c r="U13" i="16"/>
  <c r="U34" i="16"/>
  <c r="U47" i="16"/>
  <c r="U35" i="16"/>
  <c r="U10" i="16"/>
  <c r="U45" i="16"/>
  <c r="U43" i="16"/>
  <c r="U37" i="16"/>
  <c r="U30" i="16"/>
  <c r="U22" i="16"/>
  <c r="U14" i="16"/>
  <c r="U17" i="16"/>
  <c r="U46" i="16"/>
  <c r="U23" i="16"/>
  <c r="U8" i="16"/>
  <c r="U5" i="16" s="1"/>
  <c r="U31" i="16"/>
  <c r="U21" i="16"/>
  <c r="U16" i="16"/>
  <c r="U11" i="16"/>
  <c r="U41" i="16"/>
  <c r="Q43" i="16"/>
  <c r="Q18" i="16"/>
  <c r="Q39" i="16"/>
  <c r="Q44" i="16"/>
  <c r="Q22" i="16"/>
  <c r="Q42" i="16"/>
  <c r="N25" i="16"/>
  <c r="N10" i="16"/>
  <c r="N20" i="16"/>
  <c r="N41" i="16"/>
  <c r="N11" i="16"/>
  <c r="N32" i="16"/>
  <c r="AA10" i="16"/>
  <c r="I28" i="16"/>
  <c r="I9" i="16"/>
  <c r="I25" i="16"/>
  <c r="I39" i="16"/>
  <c r="E26" i="16"/>
  <c r="E34" i="16"/>
  <c r="E8" i="16"/>
  <c r="E6" i="16"/>
  <c r="E40" i="16"/>
  <c r="E20" i="16"/>
  <c r="E44" i="16"/>
  <c r="E32" i="16"/>
  <c r="T4" i="9"/>
  <c r="B26" i="9"/>
  <c r="B10" i="9"/>
  <c r="N4" i="9"/>
  <c r="B18" i="9"/>
  <c r="B22" i="9"/>
  <c r="B13" i="9"/>
  <c r="B24" i="9"/>
  <c r="B19" i="9"/>
  <c r="P4" i="9"/>
  <c r="D4" i="9"/>
  <c r="B20" i="9"/>
  <c r="H4" i="9"/>
  <c r="B27" i="9"/>
  <c r="AA4" i="9"/>
  <c r="L4" i="9"/>
  <c r="B7" i="9"/>
  <c r="B12" i="9"/>
  <c r="W4" i="9"/>
  <c r="G4" i="9"/>
  <c r="O4" i="9"/>
  <c r="V4" i="9"/>
  <c r="F4" i="9"/>
  <c r="B23" i="9"/>
  <c r="B14" i="9"/>
  <c r="J4" i="9"/>
  <c r="X4" i="9"/>
  <c r="Z4" i="9"/>
  <c r="B9" i="9"/>
  <c r="S4" i="9"/>
  <c r="B8" i="9"/>
  <c r="B17" i="9"/>
  <c r="I4" i="9"/>
  <c r="Q4" i="9"/>
  <c r="B15" i="9"/>
  <c r="B6" i="9"/>
  <c r="B16" i="9"/>
  <c r="E4" i="9"/>
  <c r="R4" i="9"/>
  <c r="B21" i="9"/>
  <c r="M4" i="9"/>
  <c r="B11" i="9"/>
  <c r="Y4" i="9"/>
  <c r="K4" i="9"/>
  <c r="Z5" i="18"/>
  <c r="C5" i="18"/>
  <c r="O5" i="18"/>
  <c r="E5" i="18"/>
  <c r="R5" i="18"/>
  <c r="P5" i="18"/>
  <c r="B4" i="15" l="1"/>
  <c r="B4" i="9"/>
  <c r="B5" i="7"/>
  <c r="AA11" i="16"/>
  <c r="AA22" i="16"/>
  <c r="AA37" i="16"/>
  <c r="AA35" i="16"/>
  <c r="AA33" i="16"/>
  <c r="AA29" i="16"/>
  <c r="AA27" i="16"/>
  <c r="AA25" i="16"/>
  <c r="AA19" i="16"/>
  <c r="AA9" i="16"/>
  <c r="AA8" i="16"/>
  <c r="E48" i="16"/>
  <c r="E35" i="16"/>
  <c r="E19" i="16"/>
  <c r="E27" i="16"/>
  <c r="E24" i="16"/>
  <c r="E31" i="16"/>
  <c r="E28" i="16"/>
  <c r="I10" i="16"/>
  <c r="I50" i="16"/>
  <c r="I18" i="16"/>
  <c r="I16" i="16"/>
  <c r="N21" i="16"/>
  <c r="N27" i="16"/>
  <c r="N23" i="16"/>
  <c r="N47" i="16"/>
  <c r="Q9" i="16"/>
  <c r="Q21" i="16"/>
  <c r="Q35" i="16"/>
  <c r="Q12" i="16"/>
  <c r="Q25" i="16"/>
  <c r="AA51" i="16"/>
  <c r="AA49" i="16"/>
  <c r="AA43" i="16"/>
  <c r="AA42" i="16"/>
  <c r="AA20" i="16"/>
  <c r="AA18" i="16"/>
  <c r="E15" i="16"/>
  <c r="E43" i="16"/>
  <c r="E33" i="16"/>
  <c r="E13" i="16"/>
  <c r="E42" i="16"/>
  <c r="I31" i="16"/>
  <c r="I21" i="16"/>
  <c r="I40" i="16"/>
  <c r="I20" i="16"/>
  <c r="I32" i="16"/>
  <c r="I47" i="16"/>
  <c r="I8" i="16"/>
  <c r="I44" i="16"/>
  <c r="I24" i="16"/>
  <c r="I13" i="16"/>
  <c r="I26" i="16"/>
  <c r="I29" i="16"/>
  <c r="I30" i="16"/>
  <c r="I42" i="16"/>
  <c r="I38" i="16"/>
  <c r="I7" i="16"/>
  <c r="I27" i="16"/>
  <c r="I15" i="16"/>
  <c r="I17" i="16"/>
  <c r="I48" i="16"/>
  <c r="N50" i="16"/>
  <c r="N43" i="16"/>
  <c r="N36" i="16"/>
  <c r="N37" i="16"/>
  <c r="N30" i="16"/>
  <c r="N15" i="16"/>
  <c r="N17" i="16"/>
  <c r="N29" i="16"/>
  <c r="N18" i="16"/>
  <c r="N38" i="16"/>
  <c r="N42" i="16"/>
  <c r="N48" i="16"/>
  <c r="N40" i="16"/>
  <c r="N12" i="16"/>
  <c r="N26" i="16"/>
  <c r="N6" i="16"/>
  <c r="N34" i="16"/>
  <c r="N22" i="16"/>
  <c r="N19" i="16"/>
  <c r="N49" i="16"/>
  <c r="N7" i="16"/>
  <c r="N39" i="16"/>
  <c r="N33" i="16"/>
  <c r="Q30" i="16"/>
  <c r="Q40" i="16"/>
  <c r="Q15" i="16"/>
  <c r="Q36" i="16"/>
  <c r="Q10" i="16"/>
  <c r="Q8" i="16"/>
  <c r="Q24" i="16"/>
  <c r="Q38" i="16"/>
  <c r="Q19" i="16"/>
  <c r="Q16" i="16"/>
  <c r="Q33" i="16"/>
  <c r="Q49" i="16"/>
  <c r="Q31" i="16"/>
  <c r="Q23" i="16"/>
  <c r="Q20" i="16"/>
  <c r="Q26" i="16"/>
  <c r="Q34" i="16"/>
  <c r="Q14" i="16"/>
  <c r="Q13" i="16"/>
  <c r="Q48" i="16"/>
  <c r="Q29" i="16"/>
  <c r="Q28" i="16"/>
  <c r="Q41" i="16"/>
  <c r="AA47" i="16"/>
  <c r="AA45" i="16"/>
  <c r="E17" i="16"/>
  <c r="E25" i="16"/>
  <c r="E18" i="16"/>
  <c r="E39" i="16"/>
  <c r="E49" i="16"/>
  <c r="E46" i="16"/>
  <c r="E23" i="16"/>
  <c r="E7" i="16"/>
  <c r="E12" i="16"/>
  <c r="E37" i="16"/>
  <c r="E50" i="16"/>
  <c r="E14" i="16"/>
  <c r="E47" i="16"/>
  <c r="E36" i="16"/>
  <c r="E41" i="16"/>
  <c r="E10" i="16"/>
  <c r="I45" i="16"/>
  <c r="I46" i="16"/>
  <c r="I6" i="16"/>
  <c r="I22" i="16"/>
  <c r="I34" i="16"/>
  <c r="I41" i="16"/>
  <c r="I43" i="16"/>
  <c r="I35" i="16"/>
  <c r="N8" i="16"/>
  <c r="N51" i="16"/>
  <c r="N45" i="16"/>
  <c r="N35" i="16"/>
  <c r="N44" i="16"/>
  <c r="N46" i="16"/>
  <c r="N9" i="16"/>
  <c r="N31" i="16"/>
  <c r="N13" i="16"/>
  <c r="N28" i="16"/>
  <c r="N14" i="16"/>
  <c r="N24" i="16"/>
  <c r="Q32" i="16"/>
  <c r="Q11" i="16"/>
  <c r="Q46" i="16"/>
  <c r="Q37" i="16"/>
  <c r="Q7" i="16"/>
  <c r="Q6" i="16"/>
  <c r="Q27" i="16"/>
  <c r="Q45" i="16"/>
  <c r="Q51" i="16"/>
  <c r="Q50" i="16"/>
  <c r="Q17" i="16"/>
  <c r="I11" i="16"/>
  <c r="I14" i="16"/>
  <c r="E30" i="16"/>
  <c r="AA39" i="16"/>
  <c r="AA15" i="16"/>
  <c r="AA40" i="16"/>
  <c r="AA6" i="16"/>
  <c r="AA41" i="16"/>
  <c r="AA32" i="16"/>
  <c r="T4" i="19"/>
  <c r="K4" i="19"/>
  <c r="N4" i="19"/>
  <c r="G4" i="19"/>
  <c r="B31" i="19"/>
  <c r="L4" i="19"/>
  <c r="B27" i="19"/>
  <c r="B9" i="19"/>
  <c r="V4" i="19"/>
  <c r="AA4" i="19"/>
  <c r="B34" i="19"/>
  <c r="B46" i="19"/>
  <c r="B50" i="19"/>
  <c r="X4" i="19"/>
  <c r="D4" i="19"/>
  <c r="Y4" i="19"/>
  <c r="B18" i="19"/>
  <c r="O4" i="19"/>
  <c r="J4" i="19"/>
  <c r="U4" i="19"/>
  <c r="B28" i="19"/>
  <c r="M4" i="19"/>
  <c r="P4" i="19"/>
  <c r="F4" i="19"/>
  <c r="B21" i="19"/>
  <c r="B40" i="19"/>
  <c r="Z4" i="19"/>
  <c r="I4" i="19"/>
  <c r="S4" i="19"/>
  <c r="W4" i="19"/>
  <c r="B7" i="19"/>
  <c r="B10" i="19"/>
  <c r="B11" i="19"/>
  <c r="B12" i="19"/>
  <c r="B8" i="19"/>
  <c r="B13" i="19"/>
  <c r="B15" i="19"/>
  <c r="B17" i="19"/>
  <c r="B19" i="19"/>
  <c r="AA23" i="16"/>
  <c r="F5" i="18"/>
  <c r="J5" i="18"/>
  <c r="H5" i="18"/>
  <c r="Q5" i="18"/>
  <c r="L5" i="18"/>
  <c r="K5" i="18"/>
  <c r="U5" i="18"/>
  <c r="D5" i="18"/>
  <c r="Y5" i="18"/>
  <c r="M5" i="18"/>
  <c r="V5" i="18"/>
  <c r="N5" i="18"/>
  <c r="S5" i="18"/>
  <c r="G5" i="18"/>
  <c r="I5" i="18"/>
  <c r="B39" i="19"/>
  <c r="B45" i="19"/>
  <c r="E4" i="19"/>
  <c r="B47" i="19"/>
  <c r="B16" i="14"/>
  <c r="E5" i="14"/>
  <c r="B14" i="14"/>
  <c r="B8" i="14"/>
  <c r="Q5" i="14"/>
  <c r="B22" i="14"/>
  <c r="G5" i="14"/>
  <c r="B12" i="14"/>
  <c r="B20" i="14"/>
  <c r="Y5" i="14"/>
  <c r="M5" i="14"/>
  <c r="B14" i="19"/>
  <c r="B48" i="19"/>
  <c r="B43" i="19"/>
  <c r="B30" i="19"/>
  <c r="B32" i="19"/>
  <c r="B33" i="19"/>
  <c r="B35" i="19"/>
  <c r="B36" i="19"/>
  <c r="B37" i="19"/>
  <c r="B38" i="19"/>
  <c r="B41" i="19"/>
  <c r="B42" i="19"/>
  <c r="B44" i="19"/>
  <c r="B49" i="19"/>
  <c r="B51" i="19"/>
  <c r="D5" i="14"/>
  <c r="J5" i="14"/>
  <c r="P5" i="14"/>
  <c r="R5" i="14"/>
  <c r="T5" i="14"/>
  <c r="V5" i="14"/>
  <c r="B15" i="14"/>
  <c r="B19" i="14"/>
  <c r="B21" i="14"/>
  <c r="B25" i="14"/>
  <c r="B28" i="14"/>
  <c r="E38" i="16"/>
  <c r="E29" i="16"/>
  <c r="E9" i="16"/>
  <c r="E21" i="16"/>
  <c r="E22" i="16"/>
  <c r="E51" i="16"/>
  <c r="E45" i="16"/>
  <c r="I36" i="16"/>
  <c r="I37" i="16"/>
  <c r="I12" i="16"/>
  <c r="I33" i="16"/>
  <c r="I51" i="16"/>
  <c r="I49" i="16"/>
  <c r="I19" i="16"/>
  <c r="B6" i="19"/>
  <c r="B16" i="19"/>
  <c r="B20" i="19"/>
  <c r="B24" i="19"/>
  <c r="B29" i="19"/>
  <c r="AA48" i="16"/>
  <c r="AA30" i="16"/>
  <c r="AA14" i="16"/>
  <c r="B5" i="18" l="1"/>
  <c r="Q5" i="16"/>
  <c r="N5" i="16"/>
  <c r="I5" i="16"/>
  <c r="B5" i="14"/>
  <c r="G50" i="16"/>
  <c r="G17" i="16"/>
  <c r="G11" i="16"/>
  <c r="G48" i="16"/>
  <c r="G33" i="16"/>
  <c r="G32" i="16"/>
  <c r="G28" i="16"/>
  <c r="G37" i="16"/>
  <c r="G42" i="16"/>
  <c r="G29" i="16"/>
  <c r="G10" i="16"/>
  <c r="G46" i="16"/>
  <c r="G16" i="16"/>
  <c r="G25" i="16"/>
  <c r="G12" i="16"/>
  <c r="G47" i="16"/>
  <c r="G9" i="16"/>
  <c r="G27" i="16"/>
  <c r="G14" i="16"/>
  <c r="G35" i="16"/>
  <c r="G26" i="16"/>
  <c r="G36" i="16"/>
  <c r="G41" i="16"/>
  <c r="G49" i="16"/>
  <c r="G15" i="16"/>
  <c r="G6" i="16"/>
  <c r="G43" i="16"/>
  <c r="G7" i="16"/>
  <c r="G18" i="16"/>
  <c r="G13" i="16"/>
  <c r="G34" i="16"/>
  <c r="G21" i="16"/>
  <c r="G39" i="16"/>
  <c r="G20" i="16"/>
  <c r="G30" i="16"/>
  <c r="G45" i="16"/>
  <c r="G22" i="16"/>
  <c r="G24" i="16"/>
  <c r="G40" i="16"/>
  <c r="G38" i="16"/>
  <c r="G23" i="16"/>
  <c r="G51" i="16"/>
  <c r="G44" i="16"/>
  <c r="G31" i="16"/>
  <c r="G19" i="16"/>
  <c r="K13" i="16"/>
  <c r="K49" i="16"/>
  <c r="K26" i="16"/>
  <c r="K19" i="16"/>
  <c r="K12" i="16"/>
  <c r="K22" i="16"/>
  <c r="K38" i="16"/>
  <c r="K18" i="16"/>
  <c r="K46" i="16"/>
  <c r="K32" i="16"/>
  <c r="K47" i="16"/>
  <c r="K37" i="16"/>
  <c r="K21" i="16"/>
  <c r="K25" i="16"/>
  <c r="K40" i="16"/>
  <c r="K28" i="16"/>
  <c r="K42" i="16"/>
  <c r="K51" i="16"/>
  <c r="K9" i="16"/>
  <c r="K17" i="16"/>
  <c r="K23" i="16"/>
  <c r="K36" i="16"/>
  <c r="K33" i="16"/>
  <c r="K50" i="16"/>
  <c r="K45" i="16"/>
  <c r="K20" i="16"/>
  <c r="K35" i="16"/>
  <c r="K27" i="16"/>
  <c r="K7" i="16"/>
  <c r="K48" i="16"/>
  <c r="K34" i="16"/>
  <c r="K39" i="16"/>
  <c r="K10" i="16"/>
  <c r="K24" i="16"/>
  <c r="K15" i="16"/>
  <c r="K14" i="16"/>
  <c r="K30" i="16"/>
  <c r="K43" i="16"/>
  <c r="K29" i="16"/>
  <c r="K16" i="16"/>
  <c r="K41" i="16"/>
  <c r="K31" i="16"/>
  <c r="K44" i="16"/>
  <c r="AA5" i="16"/>
  <c r="K6" i="16"/>
  <c r="K8" i="16"/>
  <c r="B4" i="19"/>
  <c r="W11" i="16"/>
  <c r="W38" i="16"/>
  <c r="W22" i="16"/>
  <c r="W49" i="16"/>
  <c r="W35" i="16"/>
  <c r="W25" i="16"/>
  <c r="W12" i="16"/>
  <c r="W44" i="16"/>
  <c r="W24" i="16"/>
  <c r="W36" i="16"/>
  <c r="W45" i="16"/>
  <c r="W7" i="16"/>
  <c r="W15" i="16"/>
  <c r="W46" i="16"/>
  <c r="W40" i="16"/>
  <c r="W31" i="16"/>
  <c r="W50" i="16"/>
  <c r="W47" i="16"/>
  <c r="W6" i="16"/>
  <c r="W26" i="16"/>
  <c r="W37" i="16"/>
  <c r="W18" i="16"/>
  <c r="W42" i="16"/>
  <c r="W20" i="16"/>
  <c r="W19" i="16"/>
  <c r="W33" i="16"/>
  <c r="W13" i="16"/>
  <c r="W9" i="16"/>
  <c r="W16" i="16"/>
  <c r="W17" i="16"/>
  <c r="W28" i="16"/>
  <c r="W27" i="16"/>
  <c r="W14" i="16"/>
  <c r="W41" i="16"/>
  <c r="W29" i="16"/>
  <c r="W51" i="16"/>
  <c r="W32" i="16"/>
  <c r="W34" i="16"/>
  <c r="W48" i="16"/>
  <c r="W21" i="16"/>
  <c r="W23" i="16"/>
  <c r="W39" i="16"/>
  <c r="W30" i="16"/>
  <c r="W43" i="16"/>
  <c r="W10" i="16"/>
  <c r="S36" i="16"/>
  <c r="S28" i="16"/>
  <c r="S45" i="16"/>
  <c r="S32" i="16"/>
  <c r="S38" i="16"/>
  <c r="S25" i="16"/>
  <c r="S37" i="16"/>
  <c r="S9" i="16"/>
  <c r="S33" i="16"/>
  <c r="S35" i="16"/>
  <c r="S10" i="16"/>
  <c r="S12" i="16"/>
  <c r="S6" i="16"/>
  <c r="S49" i="16"/>
  <c r="S19" i="16"/>
  <c r="S16" i="16"/>
  <c r="S23" i="16"/>
  <c r="S20" i="16"/>
  <c r="S46" i="16"/>
  <c r="S41" i="16"/>
  <c r="S31" i="16"/>
  <c r="S22" i="16"/>
  <c r="S44" i="16"/>
  <c r="S27" i="16"/>
  <c r="S18" i="16"/>
  <c r="S21" i="16"/>
  <c r="S39" i="16"/>
  <c r="S42" i="16"/>
  <c r="S17" i="16"/>
  <c r="S14" i="16"/>
  <c r="S26" i="16"/>
  <c r="S51" i="16"/>
  <c r="S34" i="16"/>
  <c r="S50" i="16"/>
  <c r="S43" i="16"/>
  <c r="S29" i="16"/>
  <c r="S13" i="16"/>
  <c r="S15" i="16"/>
  <c r="S48" i="16"/>
  <c r="S7" i="16"/>
  <c r="S11" i="16"/>
  <c r="S40" i="16"/>
  <c r="S24" i="16"/>
  <c r="S47" i="16"/>
  <c r="S30" i="16"/>
  <c r="C19" i="16"/>
  <c r="C17" i="16"/>
  <c r="C39" i="16"/>
  <c r="C45" i="16"/>
  <c r="C30" i="16"/>
  <c r="C41" i="16"/>
  <c r="C26" i="16"/>
  <c r="C38" i="16"/>
  <c r="C11" i="16"/>
  <c r="C9" i="16"/>
  <c r="C29" i="16"/>
  <c r="C31" i="16"/>
  <c r="C35" i="16"/>
  <c r="C44" i="16"/>
  <c r="C20" i="16"/>
  <c r="C15" i="16"/>
  <c r="C49" i="16"/>
  <c r="C7" i="16"/>
  <c r="C21" i="16"/>
  <c r="C47" i="16"/>
  <c r="C12" i="16"/>
  <c r="C16" i="16"/>
  <c r="C43" i="16"/>
  <c r="C50" i="16"/>
  <c r="C18" i="16"/>
  <c r="C10" i="16"/>
  <c r="C23" i="16"/>
  <c r="C40" i="16"/>
  <c r="C24" i="16"/>
  <c r="C48" i="16"/>
  <c r="C51" i="16"/>
  <c r="C32" i="16"/>
  <c r="C37" i="16"/>
  <c r="C28" i="16"/>
  <c r="C25" i="16"/>
  <c r="C13" i="16"/>
  <c r="C22" i="16"/>
  <c r="C27" i="16"/>
  <c r="C14" i="16"/>
  <c r="C34" i="16"/>
  <c r="C46" i="16"/>
  <c r="C42" i="16"/>
  <c r="C36" i="16"/>
  <c r="C33" i="16"/>
  <c r="B52" i="17"/>
  <c r="B13" i="17"/>
  <c r="B8" i="17"/>
  <c r="B49" i="17"/>
  <c r="G5" i="17"/>
  <c r="B22" i="17"/>
  <c r="X5" i="17"/>
  <c r="B14" i="17"/>
  <c r="B26" i="17"/>
  <c r="B28" i="17"/>
  <c r="N5" i="17"/>
  <c r="B36" i="17"/>
  <c r="B32" i="17"/>
  <c r="B42" i="17"/>
  <c r="B17" i="17"/>
  <c r="B39" i="17"/>
  <c r="B23" i="17"/>
  <c r="B37" i="17"/>
  <c r="B27" i="17"/>
  <c r="B10" i="17"/>
  <c r="B25" i="17"/>
  <c r="P5" i="17"/>
  <c r="B51" i="17"/>
  <c r="B19" i="17"/>
  <c r="U5" i="17"/>
  <c r="B24" i="17"/>
  <c r="B12" i="17"/>
  <c r="B34" i="17"/>
  <c r="Y5" i="17"/>
  <c r="B11" i="17"/>
  <c r="B46" i="17"/>
  <c r="R5" i="17"/>
  <c r="B16" i="17"/>
  <c r="L5" i="17"/>
  <c r="W5" i="17"/>
  <c r="B18" i="17"/>
  <c r="B31" i="17"/>
  <c r="M5" i="17"/>
  <c r="B5" i="17" s="1"/>
  <c r="B33" i="17"/>
  <c r="B48" i="17"/>
  <c r="B35" i="17"/>
  <c r="V5" i="17"/>
  <c r="B44" i="17"/>
  <c r="S5" i="17"/>
  <c r="B47" i="17"/>
  <c r="T5" i="17"/>
  <c r="B9" i="17"/>
  <c r="B20" i="17"/>
  <c r="H5" i="17"/>
  <c r="B21" i="17"/>
  <c r="I5" i="17"/>
  <c r="O5" i="17"/>
  <c r="B41" i="17"/>
  <c r="B29" i="17"/>
  <c r="B40" i="17"/>
  <c r="J5" i="17"/>
  <c r="B38" i="17"/>
  <c r="B50" i="17"/>
  <c r="B30" i="17"/>
  <c r="B7" i="17"/>
  <c r="K5" i="17"/>
  <c r="B15" i="17"/>
  <c r="B45" i="17"/>
  <c r="Q5" i="17"/>
  <c r="Z5" i="17"/>
  <c r="B43" i="17"/>
  <c r="E5" i="16"/>
  <c r="G8" i="16"/>
  <c r="W8" i="16"/>
  <c r="S8" i="16"/>
  <c r="C8" i="16"/>
  <c r="W5" i="16" l="1"/>
  <c r="G5" i="16"/>
  <c r="C5" i="16"/>
  <c r="S5" i="16"/>
  <c r="K5" i="16"/>
  <c r="K11" i="16"/>
</calcChain>
</file>

<file path=xl/sharedStrings.xml><?xml version="1.0" encoding="utf-8"?>
<sst xmlns="http://schemas.openxmlformats.org/spreadsheetml/2006/main" count="671" uniqueCount="330">
  <si>
    <t>總   計</t>
    <phoneticPr fontId="4" type="noConversion"/>
  </si>
  <si>
    <t xml:space="preserve">          </t>
    <phoneticPr fontId="4" type="noConversion"/>
  </si>
  <si>
    <t>中華民國</t>
  </si>
  <si>
    <t>礦業及土石採取業</t>
  </si>
  <si>
    <t>單位：人次</t>
  </si>
  <si>
    <t>頭</t>
  </si>
  <si>
    <t>頸</t>
  </si>
  <si>
    <t>肩</t>
  </si>
  <si>
    <t>肘</t>
  </si>
  <si>
    <t>腕</t>
  </si>
  <si>
    <t>胸</t>
  </si>
  <si>
    <t>背</t>
  </si>
  <si>
    <t>手</t>
  </si>
  <si>
    <t>指</t>
  </si>
  <si>
    <t>腹</t>
  </si>
  <si>
    <t>臀</t>
  </si>
  <si>
    <t>股</t>
  </si>
  <si>
    <t>膝</t>
  </si>
  <si>
    <t>腿</t>
  </si>
  <si>
    <t>足</t>
  </si>
  <si>
    <t>單位：部位數</t>
  </si>
  <si>
    <t xml:space="preserve">          </t>
  </si>
  <si>
    <t>與媒介物之關係按製造業分</t>
    <phoneticPr fontId="3" type="noConversion"/>
  </si>
  <si>
    <t>臉   顏</t>
    <phoneticPr fontId="4" type="noConversion"/>
  </si>
  <si>
    <t>鎖   骨</t>
    <phoneticPr fontId="4" type="noConversion"/>
  </si>
  <si>
    <t>上   膊</t>
    <phoneticPr fontId="4" type="noConversion"/>
  </si>
  <si>
    <t>前   膊</t>
    <phoneticPr fontId="4" type="noConversion"/>
  </si>
  <si>
    <t>肋   骨</t>
    <phoneticPr fontId="4" type="noConversion"/>
  </si>
  <si>
    <t>鼠   蹊</t>
    <phoneticPr fontId="4" type="noConversion"/>
  </si>
  <si>
    <t>內   臟</t>
    <phoneticPr fontId="4" type="noConversion"/>
  </si>
  <si>
    <t>全   身</t>
    <phoneticPr fontId="4" type="noConversion"/>
  </si>
  <si>
    <t>其   他</t>
    <phoneticPr fontId="4" type="noConversion"/>
  </si>
  <si>
    <t xml:space="preserve">           </t>
    <phoneticPr fontId="4" type="noConversion"/>
  </si>
  <si>
    <t>農、林、漁、牧業</t>
  </si>
  <si>
    <t>住宿及餐飲業</t>
  </si>
  <si>
    <t>金融及保險業</t>
  </si>
  <si>
    <t>全              產                業</t>
    <phoneticPr fontId="3" type="noConversion"/>
  </si>
  <si>
    <t>跌   倒</t>
    <phoneticPr fontId="3" type="noConversion"/>
  </si>
  <si>
    <t>衝   撞</t>
    <phoneticPr fontId="3" type="noConversion"/>
  </si>
  <si>
    <t>被   撞</t>
    <phoneticPr fontId="3" type="noConversion"/>
  </si>
  <si>
    <t>踩   踏</t>
    <phoneticPr fontId="3" type="noConversion"/>
  </si>
  <si>
    <t>溺   斃</t>
    <phoneticPr fontId="3" type="noConversion"/>
  </si>
  <si>
    <t>感   電</t>
    <phoneticPr fontId="3" type="noConversion"/>
  </si>
  <si>
    <t>爆   炸</t>
    <phoneticPr fontId="3" type="noConversion"/>
  </si>
  <si>
    <t>火   災</t>
    <phoneticPr fontId="3" type="noConversion"/>
  </si>
  <si>
    <t>其   他</t>
    <phoneticPr fontId="3" type="noConversion"/>
  </si>
  <si>
    <t>公   路</t>
    <phoneticPr fontId="3" type="noConversion"/>
  </si>
  <si>
    <t>鐵   路</t>
    <phoneticPr fontId="3" type="noConversion"/>
  </si>
  <si>
    <t>船舶、
航空器</t>
    <phoneticPr fontId="3" type="noConversion"/>
  </si>
  <si>
    <t>原動機</t>
    <phoneticPr fontId="3" type="noConversion"/>
  </si>
  <si>
    <t>營建物
及施工
設    備</t>
    <phoneticPr fontId="3" type="noConversion"/>
  </si>
  <si>
    <t>農、林、漁、牧業</t>
    <phoneticPr fontId="3" type="noConversion"/>
  </si>
  <si>
    <t>原動機</t>
    <phoneticPr fontId="3" type="noConversion"/>
  </si>
  <si>
    <t>電力及燃氣供應業</t>
  </si>
  <si>
    <t>用水供應及污染整治業</t>
  </si>
  <si>
    <t>營建工程業</t>
  </si>
  <si>
    <t>批發及零售業</t>
  </si>
  <si>
    <t>運輸及倉儲業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</si>
  <si>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</si>
  <si>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</si>
  <si>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</si>
  <si>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</si>
  <si>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</si>
  <si>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</si>
  <si>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</si>
  <si>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</si>
  <si>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製造業</t>
    <phoneticPr fontId="3" type="noConversion"/>
  </si>
  <si>
    <t>電力及燃氣供應業</t>
    <phoneticPr fontId="3" type="noConversion"/>
  </si>
  <si>
    <t>營建工程業</t>
    <phoneticPr fontId="3" type="noConversion"/>
  </si>
  <si>
    <t>運輸及倉儲業</t>
    <phoneticPr fontId="3" type="noConversion"/>
  </si>
  <si>
    <t>不動產業</t>
    <phoneticPr fontId="3" type="noConversion"/>
  </si>
  <si>
    <t>支援服務業</t>
    <phoneticPr fontId="3" type="noConversion"/>
  </si>
  <si>
    <t>教育業</t>
    <phoneticPr fontId="3" type="noConversion"/>
  </si>
  <si>
    <t>藝術、娛樂及休閒服務業</t>
    <phoneticPr fontId="3" type="noConversion"/>
  </si>
  <si>
    <t xml:space="preserve">   食品及飼品製造業</t>
    <phoneticPr fontId="6" type="noConversion"/>
  </si>
  <si>
    <t xml:space="preserve">   飲料製造業</t>
    <phoneticPr fontId="6" type="noConversion"/>
  </si>
  <si>
    <t xml:space="preserve">   紡織業</t>
    <phoneticPr fontId="3" type="noConversion"/>
  </si>
  <si>
    <t xml:space="preserve">   菸草製造業</t>
    <phoneticPr fontId="6" type="noConversion"/>
  </si>
  <si>
    <t xml:space="preserve">   成衣及服飾品製造業</t>
    <phoneticPr fontId="6" type="noConversion"/>
  </si>
  <si>
    <t xml:space="preserve">   皮革、毛皮及其製品製造業</t>
    <phoneticPr fontId="3" type="noConversion"/>
  </si>
  <si>
    <t xml:space="preserve">   木竹製品製造業</t>
    <phoneticPr fontId="6" type="noConversion"/>
  </si>
  <si>
    <t xml:space="preserve">   紙漿、紙及紙製品製造業</t>
    <phoneticPr fontId="3" type="noConversion"/>
  </si>
  <si>
    <t xml:space="preserve">   印刷及資料儲存媒體複製業</t>
    <phoneticPr fontId="6" type="noConversion"/>
  </si>
  <si>
    <t xml:space="preserve">   石油及煤製品製造業</t>
    <phoneticPr fontId="3" type="noConversion"/>
  </si>
  <si>
    <t xml:space="preserve">   其他化學製品製造業</t>
    <phoneticPr fontId="3" type="noConversion"/>
  </si>
  <si>
    <t xml:space="preserve">   藥品及醫用化學製品製造業</t>
    <phoneticPr fontId="6" type="noConversion"/>
  </si>
  <si>
    <t xml:space="preserve">   橡膠製品製造業</t>
    <phoneticPr fontId="3" type="noConversion"/>
  </si>
  <si>
    <t xml:space="preserve">   塑膠製品製造業</t>
    <phoneticPr fontId="6" type="noConversion"/>
  </si>
  <si>
    <t xml:space="preserve">   非金屬礦物製品製造業</t>
    <phoneticPr fontId="3" type="noConversion"/>
  </si>
  <si>
    <t xml:space="preserve">   基本金屬製造業</t>
    <phoneticPr fontId="6" type="noConversion"/>
  </si>
  <si>
    <t xml:space="preserve">   金屬製品製造業</t>
    <phoneticPr fontId="3" type="noConversion"/>
  </si>
  <si>
    <t xml:space="preserve">   電子零組件製造業</t>
    <phoneticPr fontId="6" type="noConversion"/>
  </si>
  <si>
    <t xml:space="preserve">   電腦、電子產品及光學製品製造業</t>
    <phoneticPr fontId="3" type="noConversion"/>
  </si>
  <si>
    <t xml:space="preserve">   電力設備及配備製造業</t>
    <phoneticPr fontId="6" type="noConversion"/>
  </si>
  <si>
    <t xml:space="preserve">   機械設備製造業</t>
    <phoneticPr fontId="3" type="noConversion"/>
  </si>
  <si>
    <t xml:space="preserve">   汽車及其零件製造業</t>
    <phoneticPr fontId="6" type="noConversion"/>
  </si>
  <si>
    <t xml:space="preserve">   其他製造業</t>
    <phoneticPr fontId="3" type="noConversion"/>
  </si>
  <si>
    <t xml:space="preserve">   產業用機械設備維修及安裝業</t>
    <phoneticPr fontId="6" type="noConversion"/>
  </si>
  <si>
    <t xml:space="preserve">   家具製造業</t>
    <phoneticPr fontId="6" type="noConversion"/>
  </si>
  <si>
    <t xml:space="preserve">   其他運輸工具及其零件製造業</t>
    <phoneticPr fontId="3" type="noConversion"/>
  </si>
  <si>
    <t xml:space="preserve">  -245-</t>
    <phoneticPr fontId="4" type="noConversion"/>
  </si>
  <si>
    <t xml:space="preserve">   化學原材料、肥料、氮化合物、塑橡膠
   原料及人造纖維製造業</t>
    <phoneticPr fontId="6" type="noConversion"/>
  </si>
  <si>
    <t>永 久 全 失 能
( 人 )</t>
    <phoneticPr fontId="3" type="noConversion"/>
  </si>
  <si>
    <t>永 久 部 分 失 能
( 人 次 )</t>
    <phoneticPr fontId="3" type="noConversion"/>
  </si>
  <si>
    <t>總  計</t>
    <phoneticPr fontId="3" type="noConversion"/>
  </si>
  <si>
    <t>交  通  事  故</t>
    <phoneticPr fontId="3" type="noConversion"/>
  </si>
  <si>
    <t xml:space="preserve"> -236-</t>
    <phoneticPr fontId="3" type="noConversion"/>
  </si>
  <si>
    <t xml:space="preserve">  -233-</t>
    <phoneticPr fontId="3" type="noConversion"/>
  </si>
  <si>
    <r>
      <t>營</t>
    </r>
    <r>
      <rPr>
        <sz val="10"/>
        <rFont val="Times New Roman"/>
        <family val="1"/>
      </rPr>
      <t xml:space="preserve">   </t>
    </r>
    <r>
      <rPr>
        <sz val="10"/>
        <rFont val="新細明體"/>
        <family val="1"/>
        <charset val="136"/>
      </rPr>
      <t>建</t>
    </r>
    <phoneticPr fontId="3" type="noConversion"/>
  </si>
  <si>
    <r>
      <t>貨</t>
    </r>
    <r>
      <rPr>
        <sz val="10"/>
        <rFont val="Times New Roman"/>
        <family val="1"/>
      </rPr>
      <t xml:space="preserve">   </t>
    </r>
    <r>
      <rPr>
        <sz val="10"/>
        <rFont val="新細明體"/>
        <family val="1"/>
        <charset val="136"/>
      </rPr>
      <t>物</t>
    </r>
    <phoneticPr fontId="3" type="noConversion"/>
  </si>
  <si>
    <r>
      <t>環</t>
    </r>
    <r>
      <rPr>
        <sz val="10"/>
        <rFont val="Times New Roman"/>
        <family val="1"/>
      </rPr>
      <t xml:space="preserve">   </t>
    </r>
    <r>
      <rPr>
        <sz val="10"/>
        <rFont val="新細明體"/>
        <family val="1"/>
        <charset val="136"/>
      </rPr>
      <t>境</t>
    </r>
    <phoneticPr fontId="3" type="noConversion"/>
  </si>
  <si>
    <t>裝 卸 搬 運 機 械</t>
    <phoneticPr fontId="3" type="noConversion"/>
  </si>
  <si>
    <t>動 力 機 械</t>
    <phoneticPr fontId="3" type="noConversion"/>
  </si>
  <si>
    <r>
      <t>物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質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材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料</t>
    </r>
    <phoneticPr fontId="3" type="noConversion"/>
  </si>
  <si>
    <t>其 他 類</t>
    <phoneticPr fontId="3" type="noConversion"/>
  </si>
  <si>
    <t>製      造      業</t>
  </si>
  <si>
    <t>全          產          業</t>
    <phoneticPr fontId="3" type="noConversion"/>
  </si>
  <si>
    <t>各媒介物所占比率 ( ％ )</t>
    <phoneticPr fontId="4" type="noConversion"/>
  </si>
  <si>
    <t xml:space="preserve">    與 高 溫、低 溫 之 接 觸</t>
    <phoneticPr fontId="4" type="noConversion"/>
  </si>
  <si>
    <t xml:space="preserve">    與 有 害 物 等 之 接 觸</t>
    <phoneticPr fontId="4" type="noConversion"/>
  </si>
  <si>
    <t xml:space="preserve">    墜     落   、   滾     落</t>
    <phoneticPr fontId="4" type="noConversion"/>
  </si>
  <si>
    <t xml:space="preserve">    跌                           倒</t>
    <phoneticPr fontId="4" type="noConversion"/>
  </si>
  <si>
    <t xml:space="preserve">    衝                           撞</t>
    <phoneticPr fontId="4" type="noConversion"/>
  </si>
  <si>
    <t xml:space="preserve">    物      體      飛       落</t>
    <phoneticPr fontId="4" type="noConversion"/>
  </si>
  <si>
    <t xml:space="preserve">    被                           撞</t>
    <phoneticPr fontId="4" type="noConversion"/>
  </si>
  <si>
    <t xml:space="preserve">    踩                           踏</t>
    <phoneticPr fontId="4" type="noConversion"/>
  </si>
  <si>
    <t xml:space="preserve">    溺                           斃</t>
    <phoneticPr fontId="4" type="noConversion"/>
  </si>
  <si>
    <t xml:space="preserve">    感                           電</t>
    <phoneticPr fontId="4" type="noConversion"/>
  </si>
  <si>
    <t xml:space="preserve">    爆                           炸</t>
    <phoneticPr fontId="4" type="noConversion"/>
  </si>
  <si>
    <t xml:space="preserve">    火                           災</t>
    <phoneticPr fontId="4" type="noConversion"/>
  </si>
  <si>
    <t xml:space="preserve">    其                           他</t>
    <phoneticPr fontId="4" type="noConversion"/>
  </si>
  <si>
    <t xml:space="preserve">    無    法    歸    類    者</t>
    <phoneticPr fontId="4" type="noConversion"/>
  </si>
  <si>
    <t xml:space="preserve">    交      通       事       故</t>
    <phoneticPr fontId="4" type="noConversion"/>
  </si>
  <si>
    <t xml:space="preserve">    不      當       動      作</t>
    <phoneticPr fontId="4" type="noConversion"/>
  </si>
  <si>
    <t xml:space="preserve">    物      體        破      裂</t>
    <phoneticPr fontId="4" type="noConversion"/>
  </si>
  <si>
    <t xml:space="preserve">    物  體  倒  塌 、 崩  塌</t>
    <phoneticPr fontId="4" type="noConversion"/>
  </si>
  <si>
    <t xml:space="preserve">    被     夾   、   被     捲</t>
    <phoneticPr fontId="4" type="noConversion"/>
  </si>
  <si>
    <t xml:space="preserve">    被  刺、 割 、 擦   傷</t>
    <phoneticPr fontId="4" type="noConversion"/>
  </si>
  <si>
    <t>項      目       別</t>
    <phoneticPr fontId="4" type="noConversion"/>
  </si>
  <si>
    <t xml:space="preserve"> -244-</t>
    <phoneticPr fontId="4" type="noConversion"/>
  </si>
  <si>
    <r>
      <t xml:space="preserve">說明：1.行業百分率 ＝ 各行業受傷部位數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總受傷部位數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</t>
    </r>
    <phoneticPr fontId="6" type="noConversion"/>
  </si>
  <si>
    <r>
      <t xml:space="preserve">            2.受傷部位百比率 ＝ 各受傷部位數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總受傷部位數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</t>
    </r>
    <phoneticPr fontId="3" type="noConversion"/>
  </si>
  <si>
    <t>臉   顏</t>
    <phoneticPr fontId="3" type="noConversion"/>
  </si>
  <si>
    <t>鎖   骨</t>
    <phoneticPr fontId="3" type="noConversion"/>
  </si>
  <si>
    <t>上   膊</t>
    <phoneticPr fontId="3" type="noConversion"/>
  </si>
  <si>
    <t>前   膊</t>
    <phoneticPr fontId="3" type="noConversion"/>
  </si>
  <si>
    <t>陳 報 事 業
單    位   數
(  家  )</t>
    <phoneticPr fontId="3" type="noConversion"/>
  </si>
  <si>
    <t>暫  時  全  失  能
(  人  次  )</t>
    <phoneticPr fontId="3" type="noConversion"/>
  </si>
  <si>
    <t>項       目        別</t>
    <phoneticPr fontId="3" type="noConversion"/>
  </si>
  <si>
    <t>行 業 別
比     率
（ ％ ）</t>
    <phoneticPr fontId="3" type="noConversion"/>
  </si>
  <si>
    <r>
      <t>製</t>
    </r>
    <r>
      <rPr>
        <sz val="9.5"/>
        <rFont val="Times New Roman"/>
        <family val="1"/>
      </rPr>
      <t xml:space="preserve">      </t>
    </r>
    <r>
      <rPr>
        <sz val="9.5"/>
        <rFont val="細明體"/>
        <family val="3"/>
        <charset val="136"/>
      </rPr>
      <t>造</t>
    </r>
    <r>
      <rPr>
        <sz val="9.5"/>
        <rFont val="Times New Roman"/>
        <family val="1"/>
      </rPr>
      <t xml:space="preserve">      </t>
    </r>
    <r>
      <rPr>
        <sz val="9.5"/>
        <rFont val="細明體"/>
        <family val="3"/>
        <charset val="136"/>
      </rPr>
      <t>業</t>
    </r>
  </si>
  <si>
    <t>墜   落
滾   落</t>
    <phoneticPr fontId="3" type="noConversion"/>
  </si>
  <si>
    <t>物   體
飛   落</t>
    <phoneticPr fontId="3" type="noConversion"/>
  </si>
  <si>
    <t>物   體
倒   塌
崩   塌</t>
    <phoneticPr fontId="3" type="noConversion"/>
  </si>
  <si>
    <t>被   夾
被   捲</t>
    <phoneticPr fontId="3" type="noConversion"/>
  </si>
  <si>
    <t>被刺、
割   、
擦   傷</t>
    <phoneticPr fontId="3" type="noConversion"/>
  </si>
  <si>
    <t>與高溫
、低溫
之接觸</t>
    <phoneticPr fontId="3" type="noConversion"/>
  </si>
  <si>
    <t>與有害
物等之
接   觸</t>
    <phoneticPr fontId="3" type="noConversion"/>
  </si>
  <si>
    <t>物   體
破   裂</t>
    <phoneticPr fontId="3" type="noConversion"/>
  </si>
  <si>
    <t>不   當
動   作</t>
    <phoneticPr fontId="3" type="noConversion"/>
  </si>
  <si>
    <t>無   法
歸   類
者</t>
    <phoneticPr fontId="3" type="noConversion"/>
  </si>
  <si>
    <t xml:space="preserve">                                                                                                         表 8-2  職業災害統計</t>
    <phoneticPr fontId="3" type="noConversion"/>
  </si>
  <si>
    <t>災害類型按行業分</t>
    <phoneticPr fontId="6" type="noConversion"/>
  </si>
  <si>
    <t>概況按全產業分</t>
    <phoneticPr fontId="3" type="noConversion"/>
  </si>
  <si>
    <r>
      <t>動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力
傳   導
裝   置</t>
    </r>
    <phoneticPr fontId="3" type="noConversion"/>
  </si>
  <si>
    <r>
      <t>木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材
加   工
機   械</t>
    </r>
    <phoneticPr fontId="3" type="noConversion"/>
  </si>
  <si>
    <r>
      <t>營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造
機   械</t>
    </r>
    <phoneticPr fontId="3" type="noConversion"/>
  </si>
  <si>
    <r>
      <t>一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般
動   力
機   械</t>
    </r>
    <phoneticPr fontId="3" type="noConversion"/>
  </si>
  <si>
    <r>
      <t>起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重
機   械</t>
    </r>
    <phoneticPr fontId="3" type="noConversion"/>
  </si>
  <si>
    <r>
      <t>動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力
搬   運
機   械</t>
    </r>
    <phoneticPr fontId="3" type="noConversion"/>
  </si>
  <si>
    <r>
      <t>交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通
工   具</t>
    </r>
    <phoneticPr fontId="3" type="noConversion"/>
  </si>
  <si>
    <r>
      <t>壓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力
容   器</t>
    </r>
    <phoneticPr fontId="3" type="noConversion"/>
  </si>
  <si>
    <r>
      <t>化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學
設   備</t>
    </r>
    <phoneticPr fontId="3" type="noConversion"/>
  </si>
  <si>
    <r>
      <t>熔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接
設   備</t>
    </r>
    <phoneticPr fontId="3" type="noConversion"/>
  </si>
  <si>
    <r>
      <t>爐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窯</t>
    </r>
    <phoneticPr fontId="3" type="noConversion"/>
  </si>
  <si>
    <r>
      <t>電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氣
設   備</t>
    </r>
    <phoneticPr fontId="3" type="noConversion"/>
  </si>
  <si>
    <r>
      <t>人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力
機   械
工   具</t>
    </r>
    <phoneticPr fontId="3" type="noConversion"/>
  </si>
  <si>
    <r>
      <t>用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具</t>
    </r>
    <phoneticPr fontId="3" type="noConversion"/>
  </si>
  <si>
    <r>
      <t>其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他
設   備</t>
    </r>
    <phoneticPr fontId="3" type="noConversion"/>
  </si>
  <si>
    <r>
      <t>材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料</t>
    </r>
    <phoneticPr fontId="3" type="noConversion"/>
  </si>
  <si>
    <r>
      <t>運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搬
物   體</t>
    </r>
    <phoneticPr fontId="3" type="noConversion"/>
  </si>
  <si>
    <r>
      <t>環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境</t>
    </r>
    <phoneticPr fontId="3" type="noConversion"/>
  </si>
  <si>
    <r>
      <t>其</t>
    </r>
    <r>
      <rPr>
        <sz val="9.5"/>
        <rFont val="Times New Roman"/>
        <family val="1"/>
      </rPr>
      <t xml:space="preserve">    </t>
    </r>
    <r>
      <rPr>
        <sz val="9.5"/>
        <rFont val="新細明體"/>
        <family val="1"/>
        <charset val="136"/>
      </rPr>
      <t>他
媒介物</t>
    </r>
    <phoneticPr fontId="3" type="noConversion"/>
  </si>
  <si>
    <r>
      <t>無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媒
介   物</t>
    </r>
    <phoneticPr fontId="3" type="noConversion"/>
  </si>
  <si>
    <r>
      <t>不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能
分   類</t>
    </r>
    <phoneticPr fontId="3" type="noConversion"/>
  </si>
  <si>
    <t xml:space="preserve">     其                         </t>
    <phoneticPr fontId="3" type="noConversion"/>
  </si>
  <si>
    <t>他                            設                            備</t>
    <phoneticPr fontId="3" type="noConversion"/>
  </si>
  <si>
    <t>用  具</t>
    <phoneticPr fontId="3" type="noConversion"/>
  </si>
  <si>
    <t>爐  窯</t>
    <phoneticPr fontId="3" type="noConversion"/>
  </si>
  <si>
    <t>材  料</t>
    <phoneticPr fontId="3" type="noConversion"/>
  </si>
  <si>
    <t>環  境</t>
    <phoneticPr fontId="3" type="noConversion"/>
  </si>
  <si>
    <t>項         目         別</t>
    <phoneticPr fontId="4" type="noConversion"/>
  </si>
  <si>
    <t>與媒介物之關係按全產業分</t>
    <phoneticPr fontId="4" type="noConversion"/>
  </si>
  <si>
    <t>媒 介 物 比 率 ( % )</t>
    <phoneticPr fontId="3" type="noConversion"/>
  </si>
  <si>
    <t>項        目         別</t>
    <phoneticPr fontId="3" type="noConversion"/>
  </si>
  <si>
    <t xml:space="preserve">  其</t>
    <phoneticPr fontId="6" type="noConversion"/>
  </si>
  <si>
    <t>災     害
類     型
比    率
（％）</t>
    <phoneticPr fontId="3" type="noConversion"/>
  </si>
  <si>
    <t xml:space="preserve">    其</t>
    <phoneticPr fontId="6" type="noConversion"/>
  </si>
  <si>
    <t>項        目        別</t>
    <phoneticPr fontId="4" type="noConversion"/>
  </si>
  <si>
    <t>總    計</t>
    <phoneticPr fontId="4" type="noConversion"/>
  </si>
  <si>
    <t>項    目     別</t>
    <phoneticPr fontId="4" type="noConversion"/>
  </si>
  <si>
    <t>與受傷部位之關係按全產業分</t>
    <phoneticPr fontId="4" type="noConversion"/>
  </si>
  <si>
    <t>與受傷部位之關係按製造業分</t>
    <phoneticPr fontId="4" type="noConversion"/>
  </si>
  <si>
    <r>
      <t>總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計</t>
    </r>
    <phoneticPr fontId="3" type="noConversion"/>
  </si>
  <si>
    <t>概況按全產業分 ( 續 )</t>
    <phoneticPr fontId="6" type="noConversion"/>
  </si>
  <si>
    <t>總                               計</t>
    <phoneticPr fontId="4" type="noConversion"/>
  </si>
  <si>
    <t>與受傷部位之關係按全產業分</t>
    <phoneticPr fontId="6" type="noConversion"/>
  </si>
  <si>
    <r>
      <t>表</t>
    </r>
    <r>
      <rPr>
        <sz val="14"/>
        <color indexed="8"/>
        <rFont val="Times New Roman"/>
        <family val="1"/>
      </rPr>
      <t xml:space="preserve"> </t>
    </r>
    <r>
      <rPr>
        <sz val="14"/>
        <color indexed="8"/>
        <rFont val="新細明體"/>
        <family val="1"/>
        <charset val="136"/>
      </rPr>
      <t>8-1</t>
    </r>
    <r>
      <rPr>
        <sz val="14"/>
        <color indexed="8"/>
        <rFont val="Times New Roman"/>
        <family val="1"/>
      </rPr>
      <t xml:space="preserve">  </t>
    </r>
    <r>
      <rPr>
        <sz val="14"/>
        <color indexed="8"/>
        <rFont val="新細明體"/>
        <family val="1"/>
        <charset val="136"/>
      </rPr>
      <t>職業災害統計</t>
    </r>
    <phoneticPr fontId="3" type="noConversion"/>
  </si>
  <si>
    <r>
      <t>行</t>
    </r>
    <r>
      <rPr>
        <sz val="14"/>
        <color indexed="8"/>
        <rFont val="Times New Roman"/>
        <family val="1"/>
      </rPr>
      <t xml:space="preserve">           </t>
    </r>
    <r>
      <rPr>
        <sz val="14"/>
        <color indexed="8"/>
        <rFont val="新細明體"/>
        <family val="1"/>
        <charset val="136"/>
      </rPr>
      <t>業</t>
    </r>
    <r>
      <rPr>
        <sz val="14"/>
        <color indexed="8"/>
        <rFont val="Times New Roman"/>
        <family val="1"/>
      </rPr>
      <t xml:space="preserve">            </t>
    </r>
    <r>
      <rPr>
        <sz val="14"/>
        <color indexed="8"/>
        <rFont val="新細明體"/>
        <family val="1"/>
        <charset val="136"/>
      </rPr>
      <t>別</t>
    </r>
    <phoneticPr fontId="3" type="noConversion"/>
  </si>
  <si>
    <r>
      <t>百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新細明體"/>
        <family val="1"/>
        <charset val="136"/>
      </rPr>
      <t>分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新細明體"/>
        <family val="1"/>
        <charset val="136"/>
      </rPr>
      <t>比
(  ％  )</t>
    </r>
    <phoneticPr fontId="3" type="noConversion"/>
  </si>
  <si>
    <r>
      <t>僱</t>
    </r>
    <r>
      <rPr>
        <sz val="10.5"/>
        <color indexed="8"/>
        <rFont val="Times New Roman"/>
        <family val="1"/>
      </rPr>
      <t xml:space="preserve">          </t>
    </r>
    <r>
      <rPr>
        <sz val="10.5"/>
        <color indexed="8"/>
        <rFont val="新細明體"/>
        <family val="1"/>
        <charset val="136"/>
      </rPr>
      <t>用</t>
    </r>
    <r>
      <rPr>
        <sz val="10.5"/>
        <color indexed="8"/>
        <rFont val="Times New Roman"/>
        <family val="1"/>
      </rPr>
      <t xml:space="preserve">  
</t>
    </r>
    <r>
      <rPr>
        <sz val="10.5"/>
        <color indexed="8"/>
        <rFont val="新細明體"/>
        <family val="1"/>
        <charset val="136"/>
      </rPr>
      <t>勞工 人 數
( 人 )</t>
    </r>
    <phoneticPr fontId="3" type="noConversion"/>
  </si>
  <si>
    <r>
      <t>總</t>
    </r>
    <r>
      <rPr>
        <sz val="10.5"/>
        <color indexed="8"/>
        <rFont val="Times New Roman"/>
        <family val="1"/>
      </rPr>
      <t xml:space="preserve">   </t>
    </r>
    <r>
      <rPr>
        <sz val="10.5"/>
        <color indexed="8"/>
        <rFont val="新細明體"/>
        <family val="1"/>
        <charset val="136"/>
      </rPr>
      <t>工</t>
    </r>
    <r>
      <rPr>
        <sz val="10.5"/>
        <color indexed="8"/>
        <rFont val="Times New Roman"/>
        <family val="1"/>
      </rPr>
      <t xml:space="preserve">    </t>
    </r>
    <r>
      <rPr>
        <sz val="10.5"/>
        <color indexed="8"/>
        <rFont val="新細明體"/>
        <family val="1"/>
        <charset val="136"/>
      </rPr>
      <t>作
日          數
( 工  作  天 )</t>
    </r>
    <phoneticPr fontId="3" type="noConversion"/>
  </si>
  <si>
    <r>
      <t>百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新細明體"/>
        <family val="1"/>
        <charset val="136"/>
      </rPr>
      <t>分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新細明體"/>
        <family val="1"/>
        <charset val="136"/>
      </rPr>
      <t>比
(  ％  )</t>
    </r>
    <phoneticPr fontId="3" type="noConversion"/>
  </si>
  <si>
    <r>
      <t>總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新細明體"/>
        <family val="1"/>
        <charset val="136"/>
      </rPr>
      <t>經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新細明體"/>
        <family val="1"/>
        <charset val="136"/>
      </rPr>
      <t>歷
工                時
(  時  )</t>
    </r>
    <phoneticPr fontId="3" type="noConversion"/>
  </si>
  <si>
    <r>
      <t>百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新細明體"/>
        <family val="1"/>
        <charset val="136"/>
      </rPr>
      <t>分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新細明體"/>
        <family val="1"/>
        <charset val="136"/>
      </rPr>
      <t>比
(  ％  )</t>
    </r>
    <phoneticPr fontId="3" type="noConversion"/>
  </si>
  <si>
    <r>
      <t>失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能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新細明體"/>
        <family val="1"/>
        <charset val="136"/>
      </rPr>
      <t>傷   害 
 次                 數
(  人      次  )</t>
    </r>
    <phoneticPr fontId="3" type="noConversion"/>
  </si>
  <si>
    <r>
      <t>失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能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傷   害
 頻                率</t>
    </r>
    <phoneticPr fontId="3" type="noConversion"/>
  </si>
  <si>
    <r>
      <t xml:space="preserve">已     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結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新細明體"/>
        <family val="1"/>
        <charset val="136"/>
      </rPr>
      <t>案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新細明體"/>
        <family val="1"/>
        <charset val="136"/>
      </rPr>
      <t>之
失  能  傷  害  次  數
(  人         次  )</t>
    </r>
    <phoneticPr fontId="3" type="noConversion"/>
  </si>
  <si>
    <r>
      <t>已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新細明體"/>
        <family val="1"/>
        <charset val="136"/>
      </rPr>
      <t>結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新細明體"/>
        <family val="1"/>
        <charset val="136"/>
      </rPr>
      <t>案</t>
    </r>
    <r>
      <rPr>
        <sz val="11"/>
        <color indexed="8"/>
        <rFont val="Times New Roman"/>
        <family val="1"/>
      </rPr>
      <t xml:space="preserve">            </t>
    </r>
    <r>
      <rPr>
        <sz val="11"/>
        <color indexed="8"/>
        <rFont val="新細明體"/>
        <family val="1"/>
        <charset val="136"/>
      </rPr>
      <t>之</t>
    </r>
    <r>
      <rPr>
        <sz val="11"/>
        <color indexed="8"/>
        <rFont val="Times New Roman"/>
        <family val="1"/>
      </rPr>
      <t xml:space="preserve">            </t>
    </r>
    <r>
      <rPr>
        <sz val="11"/>
        <color indexed="8"/>
        <rFont val="新細明體"/>
        <family val="1"/>
        <charset val="136"/>
      </rPr>
      <t>失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新細明體"/>
        <family val="1"/>
        <charset val="136"/>
      </rPr>
      <t>能</t>
    </r>
    <r>
      <rPr>
        <sz val="11"/>
        <color indexed="8"/>
        <rFont val="Times New Roman"/>
        <family val="1"/>
      </rPr>
      <t xml:space="preserve">            </t>
    </r>
    <r>
      <rPr>
        <sz val="11"/>
        <color indexed="8"/>
        <rFont val="新細明體"/>
        <family val="1"/>
        <charset val="136"/>
      </rPr>
      <t>傷</t>
    </r>
    <phoneticPr fontId="3" type="noConversion"/>
  </si>
  <si>
    <r>
      <t>害</t>
    </r>
    <r>
      <rPr>
        <sz val="11"/>
        <color indexed="8"/>
        <rFont val="Times New Roman"/>
        <family val="1"/>
      </rPr>
      <t xml:space="preserve">        </t>
    </r>
    <r>
      <rPr>
        <sz val="11"/>
        <color indexed="8"/>
        <rFont val="新細明體"/>
        <family val="1"/>
        <charset val="136"/>
      </rPr>
      <t>次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新細明體"/>
        <family val="1"/>
        <charset val="136"/>
      </rPr>
      <t>數</t>
    </r>
    <r>
      <rPr>
        <sz val="11"/>
        <color indexed="8"/>
        <rFont val="Times New Roman"/>
        <family val="1"/>
      </rPr>
      <t xml:space="preserve">        </t>
    </r>
    <r>
      <rPr>
        <sz val="11"/>
        <color indexed="8"/>
        <rFont val="新細明體"/>
        <family val="1"/>
        <charset val="136"/>
      </rPr>
      <t>(   人 次   )</t>
    </r>
    <phoneticPr fontId="3" type="noConversion"/>
  </si>
  <si>
    <r>
      <t>總</t>
    </r>
    <r>
      <rPr>
        <sz val="11"/>
        <color indexed="8"/>
        <rFont val="Times New Roman"/>
        <family val="1"/>
      </rPr>
      <t xml:space="preserve">        </t>
    </r>
    <r>
      <rPr>
        <sz val="11"/>
        <color indexed="8"/>
        <rFont val="新細明體"/>
        <family val="1"/>
        <charset val="136"/>
      </rPr>
      <t>損</t>
    </r>
    <r>
      <rPr>
        <sz val="11"/>
        <color indexed="8"/>
        <rFont val="Times New Roman"/>
        <family val="1"/>
      </rPr>
      <t xml:space="preserve">        </t>
    </r>
    <r>
      <rPr>
        <sz val="11"/>
        <color indexed="8"/>
        <rFont val="新細明體"/>
        <family val="1"/>
        <charset val="136"/>
      </rPr>
      <t>失
工    作    日    數
(  日  )</t>
    </r>
    <phoneticPr fontId="3" type="noConversion"/>
  </si>
  <si>
    <r>
      <t>失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能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傷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害
嚴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 xml:space="preserve">   重      率</t>
    </r>
    <phoneticPr fontId="3" type="noConversion"/>
  </si>
  <si>
    <r>
      <t>總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和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傷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 xml:space="preserve">害
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指                數</t>
    </r>
    <phoneticPr fontId="3" type="noConversion"/>
  </si>
  <si>
    <r>
      <t>死</t>
    </r>
    <r>
      <rPr>
        <sz val="10.5"/>
        <color indexed="8"/>
        <rFont val="Times New Roman"/>
        <family val="1"/>
      </rPr>
      <t xml:space="preserve">     </t>
    </r>
    <r>
      <rPr>
        <sz val="10.5"/>
        <color indexed="8"/>
        <rFont val="新細明體"/>
        <family val="1"/>
        <charset val="136"/>
      </rPr>
      <t>亡
( 人 )</t>
    </r>
    <phoneticPr fontId="3" type="noConversion"/>
  </si>
  <si>
    <r>
      <t>百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分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比
( ％ )</t>
    </r>
    <phoneticPr fontId="3" type="noConversion"/>
  </si>
  <si>
    <r>
      <t>百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分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比
(  ％  )</t>
    </r>
    <phoneticPr fontId="3" type="noConversion"/>
  </si>
  <si>
    <t>總                                計</t>
    <phoneticPr fontId="4" type="noConversion"/>
  </si>
  <si>
    <t xml:space="preserve">       公 路 、 鐵 路 事 故</t>
    <phoneticPr fontId="4" type="noConversion"/>
  </si>
  <si>
    <t xml:space="preserve">       船 航 事 故  及 其 他</t>
    <phoneticPr fontId="4" type="noConversion"/>
  </si>
  <si>
    <t>災       害
類       型
比       率
（ ％ ）</t>
    <phoneticPr fontId="4" type="noConversion"/>
  </si>
  <si>
    <r>
      <t>營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建</t>
    </r>
    <phoneticPr fontId="3" type="noConversion"/>
  </si>
  <si>
    <r>
      <t>物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質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材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料</t>
    </r>
    <phoneticPr fontId="3" type="noConversion"/>
  </si>
  <si>
    <r>
      <t>貨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物</t>
    </r>
    <phoneticPr fontId="3" type="noConversion"/>
  </si>
  <si>
    <r>
      <t>環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境</t>
    </r>
    <phoneticPr fontId="3" type="noConversion"/>
  </si>
  <si>
    <r>
      <t xml:space="preserve">  他                                設</t>
    </r>
    <r>
      <rPr>
        <sz val="11"/>
        <rFont val="Times New Roman"/>
        <family val="1"/>
      </rPr>
      <t xml:space="preserve">                                </t>
    </r>
    <r>
      <rPr>
        <sz val="11"/>
        <rFont val="新細明體"/>
        <family val="1"/>
        <charset val="136"/>
      </rPr>
      <t>備</t>
    </r>
    <phoneticPr fontId="3" type="noConversion"/>
  </si>
  <si>
    <t>表 8-4 職業災害統計災害類型</t>
    <phoneticPr fontId="4" type="noConversion"/>
  </si>
  <si>
    <t>表 8-5 職業災害統計災害類型</t>
    <phoneticPr fontId="3" type="noConversion"/>
  </si>
  <si>
    <r>
      <t>各受傷部位比率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 ％ )</t>
    </r>
    <phoneticPr fontId="4" type="noConversion"/>
  </si>
  <si>
    <t>表 8-6 職業災害統計災害類型</t>
    <phoneticPr fontId="4" type="noConversion"/>
  </si>
  <si>
    <t>表 8-7 職業災害統計災害類型</t>
    <phoneticPr fontId="4" type="noConversion"/>
  </si>
  <si>
    <t>災     害
類     型
比    率
（％）</t>
    <phoneticPr fontId="4" type="noConversion"/>
  </si>
  <si>
    <t xml:space="preserve">    踩                          踏</t>
    <phoneticPr fontId="4" type="noConversion"/>
  </si>
  <si>
    <t xml:space="preserve">    溺                          斃</t>
    <phoneticPr fontId="4" type="noConversion"/>
  </si>
  <si>
    <t xml:space="preserve">    爆                            炸</t>
    <phoneticPr fontId="4" type="noConversion"/>
  </si>
  <si>
    <t xml:space="preserve">    感                            電</t>
    <phoneticPr fontId="4" type="noConversion"/>
  </si>
  <si>
    <t>內  臟</t>
    <phoneticPr fontId="3" type="noConversion"/>
  </si>
  <si>
    <t>肋  骨</t>
    <phoneticPr fontId="3" type="noConversion"/>
  </si>
  <si>
    <t>鼠  蹊</t>
    <phoneticPr fontId="3" type="noConversion"/>
  </si>
  <si>
    <t>全  身</t>
    <phoneticPr fontId="3" type="noConversion"/>
  </si>
  <si>
    <t>其  他</t>
    <phoneticPr fontId="3" type="noConversion"/>
  </si>
  <si>
    <r>
      <t>各受傷部位比率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( ％ )</t>
    </r>
    <phoneticPr fontId="4" type="noConversion"/>
  </si>
  <si>
    <t>職  業  災  害  類  型  比  率  ( % )</t>
    <phoneticPr fontId="3" type="noConversion"/>
  </si>
  <si>
    <r>
      <t xml:space="preserve">                                                                                                        表 8-3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職業災害統計</t>
    </r>
    <phoneticPr fontId="3" type="noConversion"/>
  </si>
  <si>
    <t>總  計</t>
    <phoneticPr fontId="4" type="noConversion"/>
  </si>
  <si>
    <t>災   害
類   型
比  率
（％）</t>
    <phoneticPr fontId="4" type="noConversion"/>
  </si>
  <si>
    <r>
      <t>行</t>
    </r>
    <r>
      <rPr>
        <sz val="12"/>
        <rFont val="Times New Roman"/>
        <family val="1"/>
      </rPr>
      <t xml:space="preserve">      </t>
    </r>
    <r>
      <rPr>
        <sz val="12"/>
        <rFont val="新細明體"/>
        <family val="1"/>
        <charset val="136"/>
      </rPr>
      <t>業
百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分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率
（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％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）</t>
    </r>
    <phoneticPr fontId="3" type="noConversion"/>
  </si>
  <si>
    <t>危 險 物
、
有 害 物</t>
    <phoneticPr fontId="3" type="noConversion"/>
  </si>
  <si>
    <t>營建物
及施工
設   備</t>
    <phoneticPr fontId="3" type="noConversion"/>
  </si>
  <si>
    <r>
      <t>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建</t>
    </r>
    <phoneticPr fontId="3" type="noConversion"/>
  </si>
  <si>
    <r>
      <t>物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質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材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料</t>
    </r>
    <phoneticPr fontId="3" type="noConversion"/>
  </si>
  <si>
    <r>
      <t>貨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物</t>
    </r>
    <phoneticPr fontId="3" type="noConversion"/>
  </si>
  <si>
    <r>
      <t>環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境</t>
    </r>
    <phoneticPr fontId="3" type="noConversion"/>
  </si>
  <si>
    <r>
      <t>動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力
傳   導
裝   置</t>
    </r>
    <phoneticPr fontId="3" type="noConversion"/>
  </si>
  <si>
    <r>
      <t>木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材
加   工
機   械</t>
    </r>
    <phoneticPr fontId="3" type="noConversion"/>
  </si>
  <si>
    <r>
      <t>營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造
機   械</t>
    </r>
    <phoneticPr fontId="3" type="noConversion"/>
  </si>
  <si>
    <r>
      <t>一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般
動   力
機   械</t>
    </r>
    <phoneticPr fontId="3" type="noConversion"/>
  </si>
  <si>
    <r>
      <t>起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重
機   械</t>
    </r>
    <phoneticPr fontId="3" type="noConversion"/>
  </si>
  <si>
    <r>
      <t>動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力
搬   運
機   械</t>
    </r>
    <phoneticPr fontId="3" type="noConversion"/>
  </si>
  <si>
    <r>
      <t>交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通
工   具</t>
    </r>
    <phoneticPr fontId="3" type="noConversion"/>
  </si>
  <si>
    <r>
      <t>壓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力
容   器</t>
    </r>
    <phoneticPr fontId="3" type="noConversion"/>
  </si>
  <si>
    <r>
      <t>化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學
設   備</t>
    </r>
    <phoneticPr fontId="3" type="noConversion"/>
  </si>
  <si>
    <r>
      <t>熔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接
設   備</t>
    </r>
    <phoneticPr fontId="3" type="noConversion"/>
  </si>
  <si>
    <r>
      <t>爐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窯</t>
    </r>
    <phoneticPr fontId="3" type="noConversion"/>
  </si>
  <si>
    <r>
      <t>電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氣
設   備</t>
    </r>
    <phoneticPr fontId="3" type="noConversion"/>
  </si>
  <si>
    <r>
      <t>人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力
機   械
工   具</t>
    </r>
    <phoneticPr fontId="3" type="noConversion"/>
  </si>
  <si>
    <r>
      <t>用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具</t>
    </r>
    <phoneticPr fontId="3" type="noConversion"/>
  </si>
  <si>
    <r>
      <t>其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他
設   備</t>
    </r>
    <phoneticPr fontId="3" type="noConversion"/>
  </si>
  <si>
    <r>
      <t>運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搬
物   體</t>
    </r>
    <phoneticPr fontId="3" type="noConversion"/>
  </si>
  <si>
    <r>
      <t>環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境</t>
    </r>
    <phoneticPr fontId="3" type="noConversion"/>
  </si>
  <si>
    <r>
      <t>其</t>
    </r>
    <r>
      <rPr>
        <sz val="9.5"/>
        <color indexed="8"/>
        <rFont val="Times New Roman"/>
        <family val="1"/>
      </rPr>
      <t xml:space="preserve">    </t>
    </r>
    <r>
      <rPr>
        <sz val="9.5"/>
        <color indexed="8"/>
        <rFont val="新細明體"/>
        <family val="1"/>
        <charset val="136"/>
      </rPr>
      <t>他
媒介物</t>
    </r>
    <phoneticPr fontId="3" type="noConversion"/>
  </si>
  <si>
    <r>
      <t>無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媒
介   物</t>
    </r>
    <phoneticPr fontId="3" type="noConversion"/>
  </si>
  <si>
    <r>
      <t>不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能
分   類</t>
    </r>
    <phoneticPr fontId="3" type="noConversion"/>
  </si>
  <si>
    <t>出版影音及資通訊業</t>
  </si>
  <si>
    <r>
      <t>他</t>
    </r>
    <r>
      <rPr>
        <sz val="11"/>
        <color indexed="8"/>
        <rFont val="Times New Roman"/>
        <family val="1"/>
      </rPr>
      <t xml:space="preserve">                             </t>
    </r>
    <r>
      <rPr>
        <sz val="11"/>
        <color indexed="8"/>
        <rFont val="新細明體"/>
        <family val="1"/>
        <charset val="136"/>
      </rPr>
      <t>設</t>
    </r>
    <r>
      <rPr>
        <sz val="11"/>
        <color indexed="8"/>
        <rFont val="Times New Roman"/>
        <family val="1"/>
      </rPr>
      <t xml:space="preserve">                                </t>
    </r>
    <r>
      <rPr>
        <sz val="11"/>
        <color indexed="8"/>
        <rFont val="新細明體"/>
        <family val="1"/>
        <charset val="136"/>
      </rPr>
      <t>備</t>
    </r>
    <phoneticPr fontId="3" type="noConversion"/>
  </si>
  <si>
    <t xml:space="preserve"> -230-</t>
    <phoneticPr fontId="3" type="noConversion"/>
  </si>
  <si>
    <t xml:space="preserve">  -231-</t>
    <phoneticPr fontId="3" type="noConversion"/>
  </si>
  <si>
    <t xml:space="preserve">  -232-</t>
    <phoneticPr fontId="3" type="noConversion"/>
  </si>
  <si>
    <t xml:space="preserve"> -234-</t>
    <phoneticPr fontId="3" type="noConversion"/>
  </si>
  <si>
    <t xml:space="preserve">  - 235-</t>
    <phoneticPr fontId="3" type="noConversion"/>
  </si>
  <si>
    <t xml:space="preserve"> -237-</t>
    <phoneticPr fontId="3" type="noConversion"/>
  </si>
  <si>
    <t xml:space="preserve"> -238-</t>
    <phoneticPr fontId="4" type="noConversion"/>
  </si>
  <si>
    <t xml:space="preserve">  -239-</t>
    <phoneticPr fontId="4" type="noConversion"/>
  </si>
  <si>
    <t>-240-</t>
    <phoneticPr fontId="3" type="noConversion"/>
  </si>
  <si>
    <t xml:space="preserve"> -241-</t>
    <phoneticPr fontId="3" type="noConversion"/>
  </si>
  <si>
    <t xml:space="preserve"> -242-</t>
    <phoneticPr fontId="4" type="noConversion"/>
  </si>
  <si>
    <t xml:space="preserve">  -243-</t>
    <phoneticPr fontId="4" type="noConversion"/>
  </si>
  <si>
    <t xml:space="preserve"> -246-</t>
    <phoneticPr fontId="3" type="noConversion"/>
  </si>
  <si>
    <t xml:space="preserve">  -247-</t>
    <phoneticPr fontId="3" type="noConversion"/>
  </si>
  <si>
    <t>行業別與媒介物之關係按全產業分</t>
    <phoneticPr fontId="3" type="noConversion"/>
  </si>
  <si>
    <t xml:space="preserve"> 112 年</t>
    <phoneticPr fontId="6" type="noConversion"/>
  </si>
  <si>
    <t xml:space="preserve"> 112 年</t>
    <phoneticPr fontId="4" type="noConversion"/>
  </si>
  <si>
    <r>
      <t>材</t>
    </r>
    <r>
      <rPr>
        <sz val="9.5"/>
        <color theme="1"/>
        <rFont val="Times New Roman"/>
        <family val="1"/>
      </rPr>
      <t xml:space="preserve">   </t>
    </r>
    <r>
      <rPr>
        <sz val="9.5"/>
        <color theme="1"/>
        <rFont val="新細明體"/>
        <family val="1"/>
        <charset val="136"/>
      </rPr>
      <t>料</t>
    </r>
    <phoneticPr fontId="3" type="noConversion"/>
  </si>
  <si>
    <t>頭</t>
    <phoneticPr fontId="4" type="noConversion"/>
  </si>
  <si>
    <t xml:space="preserve"> 112  年</t>
    <phoneticPr fontId="4" type="noConversion"/>
  </si>
  <si>
    <t xml:space="preserve"> 112年</t>
    <phoneticPr fontId="4" type="noConversion"/>
  </si>
  <si>
    <r>
      <rPr>
        <sz val="14"/>
        <rFont val="Times New Roman"/>
        <family val="1"/>
      </rPr>
      <t xml:space="preserve">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表 8-8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職業災害統計行業別</t>
    </r>
    <phoneticPr fontId="3" type="noConversion"/>
  </si>
  <si>
    <t xml:space="preserve">            </t>
    <phoneticPr fontId="3" type="noConversion"/>
  </si>
  <si>
    <t xml:space="preserve">           </t>
    <phoneticPr fontId="3" type="noConversion"/>
  </si>
  <si>
    <t>9.永久部份失能人數百分比 ＝ 永久部份失能人數 ÷ 永久部份失能總人數 × 100。</t>
    <phoneticPr fontId="6" type="noConversion"/>
  </si>
  <si>
    <t>7.死亡人數百分比 ＝ 死亡人數 ÷ 死亡總人數 × 100。</t>
    <phoneticPr fontId="6" type="noConversion"/>
  </si>
  <si>
    <t>8.永久全失能人數百分比 ＝ 永久全失能人數 ÷ 永久全失能總人數 × 100。</t>
    <phoneticPr fontId="6" type="noConversion"/>
  </si>
  <si>
    <t>10.暫時全失能百分比 ＝ 暫時全失能人數 ÷ 暫時全失能總人數 × 100。</t>
    <phoneticPr fontId="6" type="noConversion"/>
  </si>
  <si>
    <t>11.總損失日數百分比 ＝ 損失日數 ÷ 總損失日數 × 100。</t>
    <phoneticPr fontId="6" type="noConversion"/>
  </si>
  <si>
    <t>12.失能傷害頻率 ＝ 失能傷害次數 × 1,000,000 ÷ 總經歷工時。</t>
    <phoneticPr fontId="6" type="noConversion"/>
  </si>
  <si>
    <t>13.失能傷害嚴重率 ＝ 總損失日數 × 1,000,000 ÷ 總經歷工時。</t>
    <phoneticPr fontId="6" type="noConversion"/>
  </si>
  <si>
    <t>14.總合傷害指數 ＝ SQRT ( 失能傷害頻率 × 失能傷害嚴重率 ÷ 1000 )。</t>
    <phoneticPr fontId="6" type="noConversion"/>
  </si>
  <si>
    <t>說明:  1.陳報事業單位百分比 ＝ 陳報事業單位數 ÷ 全產業陳報數 × 100。</t>
    <phoneticPr fontId="6" type="noConversion"/>
  </si>
  <si>
    <t xml:space="preserve">           2.僱用勞工人數百分比 ＝ 僱用勞工人數 ÷ 僱用勞工總人數 × 100。</t>
    <phoneticPr fontId="3" type="noConversion"/>
  </si>
  <si>
    <t xml:space="preserve">           3.總工作日數百分比 ＝ 工作日數 ÷ 總工作日數 × 100。</t>
    <phoneticPr fontId="3" type="noConversion"/>
  </si>
  <si>
    <t xml:space="preserve">           4.總經歷工時百分比 ＝ 經歷工時 ÷ 總經歷工時 × 100。</t>
    <phoneticPr fontId="3" type="noConversion"/>
  </si>
  <si>
    <t xml:space="preserve">           5.失能傷害次數百分比 ＝ 失能傷害次數 ÷ 失能傷害總次數 × 100。</t>
    <phoneticPr fontId="3" type="noConversion"/>
  </si>
  <si>
    <t xml:space="preserve">           6.已結案之失能傷害次數百分比 ＝ 已結案失能傷害次數 ÷ 已結案失能傷害總次數 × 100。</t>
    <phoneticPr fontId="3" type="noConversion"/>
  </si>
  <si>
    <t>說明：1.行業別比率＝各行業職業災害人次÷職業災害總人次×100。</t>
    <phoneticPr fontId="6" type="noConversion"/>
  </si>
  <si>
    <t xml:space="preserve">           2.職業災害類型比率＝各職業災害類型人次÷職業災害總人次×100。</t>
    <phoneticPr fontId="6" type="noConversion"/>
  </si>
  <si>
    <t>說明: 1.行業別比率 ＝ 各行業職業災害人次 ÷ 職業災害總人次 × 100。</t>
    <phoneticPr fontId="6" type="noConversion"/>
  </si>
  <si>
    <t xml:space="preserve">         2.職業災害類型比率 ＝ 各職業災害類型人次 ÷ 職業災害總人次 × 100。</t>
    <phoneticPr fontId="3" type="noConversion"/>
  </si>
  <si>
    <t>說明: 1.災害類型比率 ＝ 各職業災害類型人次 ÷ 職業災害總人次 × 100。
          2.各媒介物所占比率 ＝ 各媒介物職業災害人次 ÷ 職業災害總人次 × 100。</t>
    <phoneticPr fontId="4" type="noConversion"/>
  </si>
  <si>
    <t>說明： 1.災害類型比率 ＝ 各職業災害類型人次 ÷ 總受傷部位數 × 100。
             2.各受傷部位比率 ＝ 各受傷部位數 ÷ 總受傷部位數 × 100。</t>
    <phoneticPr fontId="4" type="noConversion"/>
  </si>
  <si>
    <r>
      <t xml:space="preserve">說明：1.災害類型比率 ＝ 各職業災害類型人次 </t>
    </r>
    <r>
      <rPr>
        <sz val="8"/>
        <color rgb="FF000000"/>
        <rFont val="新細明體"/>
        <family val="1"/>
        <charset val="136"/>
      </rPr>
      <t>÷</t>
    </r>
    <r>
      <rPr>
        <sz val="8"/>
        <color indexed="8"/>
        <rFont val="新細明體"/>
        <family val="1"/>
        <charset val="136"/>
      </rPr>
      <t xml:space="preserve"> 職業災害總人次 </t>
    </r>
    <r>
      <rPr>
        <sz val="8"/>
        <color rgb="FF000000"/>
        <rFont val="新細明體"/>
        <family val="1"/>
        <charset val="136"/>
      </rPr>
      <t>×</t>
    </r>
    <r>
      <rPr>
        <sz val="8"/>
        <color indexed="8"/>
        <rFont val="新細明體"/>
        <family val="1"/>
        <charset val="136"/>
      </rPr>
      <t xml:space="preserve"> 100。
            2.各媒介物所占比率 ＝ 各媒介物職業災害人次 </t>
    </r>
    <r>
      <rPr>
        <sz val="8"/>
        <color rgb="FF000000"/>
        <rFont val="新細明體"/>
        <family val="1"/>
        <charset val="136"/>
      </rPr>
      <t>÷</t>
    </r>
    <r>
      <rPr>
        <sz val="8"/>
        <color indexed="8"/>
        <rFont val="新細明體"/>
        <family val="1"/>
        <charset val="136"/>
      </rPr>
      <t xml:space="preserve"> 職業災害總人次 </t>
    </r>
    <r>
      <rPr>
        <sz val="8"/>
        <color rgb="FF000000"/>
        <rFont val="新細明體"/>
        <family val="1"/>
        <charset val="136"/>
      </rPr>
      <t>×</t>
    </r>
    <r>
      <rPr>
        <sz val="8"/>
        <color indexed="8"/>
        <rFont val="新細明體"/>
        <family val="1"/>
        <charset val="136"/>
      </rPr>
      <t xml:space="preserve"> 100。</t>
    </r>
    <phoneticPr fontId="4" type="noConversion"/>
  </si>
  <si>
    <t>說明：1.災害類型比率 ＝ 各職業災害類型人次 ÷ 總受傷部位數 × 100。
           2.各受傷部位比率 ＝ 各受傷部位數 ÷ 總受傷部位數 × 100。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</si>
</sst>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\ ##0.00_-;\-\ ##0.00_-;\ &quot;-&quot;_-;@_-"/>
    <numFmt numFmtId="177" formatCode="###\ ##0_-;\-###\ ##0_-;\ &quot;-&quot;_-;@_-"/>
    <numFmt numFmtId="178" formatCode="###,##0_-;\-###,##0_-;\ &quot;-&quot;_-;@_-"/>
    <numFmt numFmtId="179" formatCode="#,##0.00_-;\-#,##0.00_-;\ &quot;-&quot;_-;@_-"/>
    <numFmt numFmtId="180" formatCode="#,##0_ "/>
  </numFmts>
  <fonts count="5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sz val="8"/>
      <name val="新細明體"/>
      <family val="1"/>
      <charset val="136"/>
    </font>
    <font>
      <sz val="8"/>
      <name val="Times New Roman"/>
      <family val="1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8.5"/>
      <name val="新細明體"/>
      <family val="1"/>
      <charset val="136"/>
    </font>
    <font>
      <sz val="14"/>
      <name val="Times New Roman"/>
      <family val="1"/>
    </font>
    <font>
      <sz val="9.5"/>
      <name val="新細明體"/>
      <family val="1"/>
      <charset val="136"/>
    </font>
    <font>
      <sz val="9.5"/>
      <name val="細明體"/>
      <family val="3"/>
      <charset val="136"/>
    </font>
    <font>
      <sz val="9.5"/>
      <name val="Times New Roman"/>
      <family val="1"/>
    </font>
    <font>
      <sz val="14"/>
      <color indexed="8"/>
      <name val="新細明體"/>
      <family val="1"/>
      <charset val="136"/>
    </font>
    <font>
      <sz val="14"/>
      <color indexed="8"/>
      <name val="Times New Roman"/>
      <family val="1"/>
    </font>
    <font>
      <sz val="8"/>
      <color indexed="8"/>
      <name val="新細明體"/>
      <family val="1"/>
      <charset val="136"/>
    </font>
    <font>
      <sz val="10.5"/>
      <color indexed="8"/>
      <name val="新細明體"/>
      <family val="1"/>
      <charset val="136"/>
    </font>
    <font>
      <sz val="10.5"/>
      <color indexed="8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8"/>
      <name val="Times New Roman"/>
      <family val="1"/>
    </font>
    <font>
      <sz val="15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9.5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8.5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0.5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8.5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9.5"/>
      <name val="新細明體"/>
      <family val="1"/>
      <charset val="136"/>
      <scheme val="minor"/>
    </font>
    <font>
      <sz val="9.5"/>
      <color theme="1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5"/>
      <color theme="1"/>
      <name val="新細明體"/>
      <family val="1"/>
      <charset val="136"/>
    </font>
    <font>
      <sz val="11"/>
      <color indexed="8"/>
      <name val="新細明體"/>
      <family val="2"/>
      <scheme val="minor"/>
    </font>
    <font>
      <sz val="9.5"/>
      <color theme="1"/>
      <name val="Times New Roman"/>
      <family val="1"/>
    </font>
    <font>
      <sz val="8"/>
      <color rgb="FF000000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51" fillId="0" borderId="0">
      <alignment vertical="center"/>
    </xf>
  </cellStyleXfs>
  <cellXfs count="2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3" fillId="0" borderId="1" xfId="0" applyFont="1" applyFill="1" applyBorder="1"/>
    <xf numFmtId="177" fontId="3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/>
    <xf numFmtId="0" fontId="7" fillId="0" borderId="0" xfId="0" applyFont="1" applyFill="1"/>
    <xf numFmtId="0" fontId="3" fillId="0" borderId="0" xfId="0" applyFont="1" applyFill="1" applyBorder="1"/>
    <xf numFmtId="41" fontId="3" fillId="0" borderId="0" xfId="0" applyNumberFormat="1" applyFont="1" applyFill="1"/>
    <xf numFmtId="0" fontId="29" fillId="0" borderId="0" xfId="0" applyFont="1" applyFill="1"/>
    <xf numFmtId="0" fontId="8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right"/>
    </xf>
    <xf numFmtId="177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30" fillId="0" borderId="0" xfId="0" applyFont="1" applyFill="1"/>
    <xf numFmtId="0" fontId="31" fillId="0" borderId="2" xfId="0" applyFont="1" applyFill="1" applyBorder="1"/>
    <xf numFmtId="0" fontId="31" fillId="0" borderId="0" xfId="0" applyFont="1" applyFill="1"/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/>
    </xf>
    <xf numFmtId="0" fontId="37" fillId="0" borderId="0" xfId="0" applyFont="1" applyFill="1"/>
    <xf numFmtId="0" fontId="29" fillId="0" borderId="0" xfId="0" applyFont="1" applyFill="1" applyAlignment="1">
      <alignment horizontal="center" vertical="center"/>
    </xf>
    <xf numFmtId="0" fontId="38" fillId="0" borderId="7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right" vertical="center"/>
    </xf>
    <xf numFmtId="0" fontId="41" fillId="0" borderId="2" xfId="0" applyFont="1" applyFill="1" applyBorder="1"/>
    <xf numFmtId="0" fontId="42" fillId="0" borderId="2" xfId="0" applyFont="1" applyFill="1" applyBorder="1"/>
    <xf numFmtId="0" fontId="42" fillId="0" borderId="0" xfId="0" applyFont="1" applyFill="1"/>
    <xf numFmtId="0" fontId="41" fillId="0" borderId="0" xfId="0" applyFont="1" applyFill="1"/>
    <xf numFmtId="0" fontId="43" fillId="0" borderId="0" xfId="0" applyFont="1" applyFill="1"/>
    <xf numFmtId="0" fontId="44" fillId="0" borderId="0" xfId="0" applyFont="1" applyFill="1"/>
    <xf numFmtId="0" fontId="11" fillId="0" borderId="3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vertical="center"/>
    </xf>
    <xf numFmtId="0" fontId="33" fillId="0" borderId="9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vertical="center"/>
    </xf>
    <xf numFmtId="0" fontId="33" fillId="0" borderId="0" xfId="0" applyFont="1" applyFill="1"/>
    <xf numFmtId="0" fontId="45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46" fillId="0" borderId="9" xfId="0" applyFont="1" applyFill="1" applyBorder="1" applyAlignment="1">
      <alignment vertical="center"/>
    </xf>
    <xf numFmtId="0" fontId="40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48" fillId="0" borderId="13" xfId="0" applyFont="1" applyFill="1" applyBorder="1" applyAlignment="1">
      <alignment horizontal="left" vertical="center"/>
    </xf>
    <xf numFmtId="0" fontId="39" fillId="0" borderId="0" xfId="0" applyFont="1" applyFill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left" vertical="center"/>
    </xf>
    <xf numFmtId="41" fontId="29" fillId="0" borderId="0" xfId="0" applyNumberFormat="1" applyFont="1" applyFill="1"/>
    <xf numFmtId="0" fontId="36" fillId="0" borderId="9" xfId="0" applyFont="1" applyFill="1" applyBorder="1" applyAlignment="1">
      <alignment vertical="center"/>
    </xf>
    <xf numFmtId="0" fontId="29" fillId="0" borderId="2" xfId="0" applyFont="1" applyFill="1" applyBorder="1"/>
    <xf numFmtId="0" fontId="29" fillId="0" borderId="0" xfId="0" applyFont="1" applyFill="1" applyBorder="1"/>
    <xf numFmtId="0" fontId="48" fillId="0" borderId="3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11" fillId="0" borderId="9" xfId="0" applyFont="1" applyFill="1" applyBorder="1" applyAlignment="1">
      <alignment vertical="center"/>
    </xf>
    <xf numFmtId="0" fontId="35" fillId="0" borderId="9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0" fontId="47" fillId="0" borderId="9" xfId="0" applyFont="1" applyFill="1" applyBorder="1" applyAlignment="1">
      <alignment vertical="center"/>
    </xf>
    <xf numFmtId="176" fontId="3" fillId="0" borderId="0" xfId="0" applyNumberFormat="1" applyFont="1" applyFill="1"/>
    <xf numFmtId="0" fontId="11" fillId="0" borderId="0" xfId="0" applyFont="1" applyFill="1"/>
    <xf numFmtId="0" fontId="48" fillId="0" borderId="7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44" fillId="2" borderId="0" xfId="0" applyFont="1" applyFill="1"/>
    <xf numFmtId="0" fontId="29" fillId="3" borderId="0" xfId="0" applyFont="1" applyFill="1"/>
    <xf numFmtId="0" fontId="38" fillId="3" borderId="11" xfId="0" applyFont="1" applyFill="1" applyBorder="1" applyAlignment="1">
      <alignment horizontal="center" vertical="center" wrapText="1"/>
    </xf>
    <xf numFmtId="0" fontId="48" fillId="3" borderId="7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distributed" vertical="center"/>
    </xf>
    <xf numFmtId="0" fontId="15" fillId="3" borderId="7" xfId="0" applyFont="1" applyFill="1" applyBorder="1" applyAlignment="1">
      <alignment horizontal="center" vertical="center" wrapText="1"/>
    </xf>
    <xf numFmtId="0" fontId="29" fillId="3" borderId="2" xfId="0" applyFont="1" applyFill="1" applyBorder="1"/>
    <xf numFmtId="0" fontId="29" fillId="3" borderId="0" xfId="0" applyFont="1" applyFill="1" applyBorder="1"/>
    <xf numFmtId="0" fontId="46" fillId="0" borderId="10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11" fillId="0" borderId="0" xfId="0" applyFont="1" applyAlignment="1">
      <alignment vertical="center"/>
    </xf>
    <xf numFmtId="176" fontId="48" fillId="0" borderId="0" xfId="0" applyNumberFormat="1" applyFont="1" applyFill="1" applyAlignment="1">
      <alignment horizontal="right" vertical="distributed"/>
    </xf>
    <xf numFmtId="176" fontId="48" fillId="0" borderId="0" xfId="0" applyNumberFormat="1" applyFont="1" applyFill="1" applyBorder="1" applyAlignment="1">
      <alignment horizontal="right" vertical="distributed"/>
    </xf>
    <xf numFmtId="0" fontId="11" fillId="0" borderId="0" xfId="0" applyFont="1" applyFill="1" applyAlignment="1">
      <alignment vertical="center"/>
    </xf>
    <xf numFmtId="176" fontId="47" fillId="0" borderId="0" xfId="0" applyNumberFormat="1" applyFont="1" applyFill="1" applyAlignment="1">
      <alignment horizontal="right" vertical="distributed"/>
    </xf>
    <xf numFmtId="176" fontId="47" fillId="0" borderId="0" xfId="0" applyNumberFormat="1" applyFont="1" applyFill="1" applyBorder="1" applyAlignment="1">
      <alignment horizontal="right" vertical="distributed"/>
    </xf>
    <xf numFmtId="176" fontId="35" fillId="0" borderId="0" xfId="0" applyNumberFormat="1" applyFont="1" applyFill="1" applyAlignment="1">
      <alignment horizontal="right" vertical="distributed"/>
    </xf>
    <xf numFmtId="176" fontId="35" fillId="0" borderId="0" xfId="0" applyNumberFormat="1" applyFont="1" applyFill="1" applyBorder="1" applyAlignment="1">
      <alignment horizontal="right" vertical="distributed"/>
    </xf>
    <xf numFmtId="179" fontId="47" fillId="0" borderId="0" xfId="0" applyNumberFormat="1" applyFont="1" applyFill="1" applyBorder="1" applyAlignment="1">
      <alignment horizontal="right" vertical="distributed"/>
    </xf>
    <xf numFmtId="179" fontId="35" fillId="0" borderId="0" xfId="0" applyNumberFormat="1" applyFont="1" applyFill="1" applyBorder="1" applyAlignment="1">
      <alignment horizontal="right" vertical="distributed"/>
    </xf>
    <xf numFmtId="0" fontId="54" fillId="0" borderId="0" xfId="1" applyFont="1">
      <alignment vertical="center"/>
    </xf>
    <xf numFmtId="178" fontId="35" fillId="0" borderId="0" xfId="0" applyNumberFormat="1" applyFont="1" applyFill="1" applyAlignment="1">
      <alignment horizontal="right" vertical="distributed"/>
    </xf>
    <xf numFmtId="0" fontId="35" fillId="0" borderId="0" xfId="0" applyNumberFormat="1" applyFont="1" applyFill="1" applyAlignment="1">
      <alignment horizontal="right" vertical="distributed"/>
    </xf>
    <xf numFmtId="179" fontId="48" fillId="0" borderId="0" xfId="0" applyNumberFormat="1" applyFont="1" applyFill="1" applyBorder="1" applyAlignment="1">
      <alignment horizontal="right" vertical="distributed"/>
    </xf>
    <xf numFmtId="0" fontId="48" fillId="0" borderId="0" xfId="0" applyNumberFormat="1" applyFont="1" applyFill="1" applyAlignment="1">
      <alignment horizontal="right" vertical="distributed"/>
    </xf>
    <xf numFmtId="178" fontId="48" fillId="0" borderId="0" xfId="0" applyNumberFormat="1" applyFont="1" applyFill="1" applyAlignment="1">
      <alignment horizontal="right" vertical="distributed"/>
    </xf>
    <xf numFmtId="178" fontId="48" fillId="0" borderId="0" xfId="0" applyNumberFormat="1" applyFont="1" applyFill="1" applyBorder="1" applyAlignment="1">
      <alignment horizontal="right" vertical="distributed"/>
    </xf>
    <xf numFmtId="178" fontId="48" fillId="0" borderId="27" xfId="0" applyNumberFormat="1" applyFont="1" applyFill="1" applyBorder="1" applyAlignment="1">
      <alignment horizontal="right" vertical="distributed"/>
    </xf>
    <xf numFmtId="179" fontId="11" fillId="0" borderId="0" xfId="0" applyNumberFormat="1" applyFont="1" applyFill="1" applyBorder="1" applyAlignment="1">
      <alignment horizontal="right" vertical="distributed"/>
    </xf>
    <xf numFmtId="178" fontId="11" fillId="0" borderId="0" xfId="0" applyNumberFormat="1" applyFont="1" applyFill="1" applyAlignment="1">
      <alignment horizontal="right" vertical="distributed"/>
    </xf>
    <xf numFmtId="3" fontId="11" fillId="0" borderId="0" xfId="0" applyNumberFormat="1" applyFont="1" applyFill="1" applyAlignment="1">
      <alignment horizontal="right" vertical="distributed"/>
    </xf>
    <xf numFmtId="0" fontId="11" fillId="0" borderId="0" xfId="0" applyNumberFormat="1" applyFont="1" applyFill="1" applyAlignment="1">
      <alignment horizontal="right" vertical="distributed"/>
    </xf>
    <xf numFmtId="176" fontId="11" fillId="0" borderId="0" xfId="0" applyNumberFormat="1" applyFont="1" applyFill="1" applyAlignment="1">
      <alignment horizontal="right" vertical="distributed"/>
    </xf>
    <xf numFmtId="176" fontId="11" fillId="0" borderId="0" xfId="0" applyNumberFormat="1" applyFont="1" applyFill="1" applyBorder="1" applyAlignment="1">
      <alignment horizontal="right" vertical="distributed"/>
    </xf>
    <xf numFmtId="180" fontId="11" fillId="0" borderId="0" xfId="0" applyNumberFormat="1" applyFont="1" applyAlignment="1">
      <alignment horizontal="right" vertical="distributed"/>
    </xf>
    <xf numFmtId="180" fontId="11" fillId="0" borderId="0" xfId="0" applyNumberFormat="1" applyFont="1" applyFill="1" applyAlignment="1">
      <alignment horizontal="right" vertical="distributed"/>
    </xf>
    <xf numFmtId="180" fontId="54" fillId="0" borderId="0" xfId="1" applyNumberFormat="1" applyFont="1" applyAlignment="1">
      <alignment horizontal="right" vertical="distributed"/>
    </xf>
    <xf numFmtId="0" fontId="37" fillId="0" borderId="0" xfId="0" applyFont="1" applyFill="1" applyAlignment="1">
      <alignment horizontal="left" vertical="top"/>
    </xf>
    <xf numFmtId="0" fontId="48" fillId="3" borderId="3" xfId="0" applyFont="1" applyFill="1" applyBorder="1" applyAlignment="1">
      <alignment horizontal="center" vertical="center" wrapText="1"/>
    </xf>
    <xf numFmtId="0" fontId="48" fillId="3" borderId="7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distributed" vertical="center"/>
    </xf>
    <xf numFmtId="0" fontId="37" fillId="0" borderId="15" xfId="0" applyFont="1" applyFill="1" applyBorder="1" applyAlignment="1">
      <alignment horizontal="distributed" vertical="center"/>
    </xf>
    <xf numFmtId="0" fontId="37" fillId="0" borderId="0" xfId="0" applyFont="1" applyFill="1" applyAlignment="1">
      <alignment horizontal="right" vertical="top"/>
    </xf>
    <xf numFmtId="0" fontId="42" fillId="0" borderId="0" xfId="0" applyFont="1" applyFill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0" fontId="48" fillId="3" borderId="17" xfId="0" applyFont="1" applyFill="1" applyBorder="1" applyAlignment="1">
      <alignment horizontal="center" vertical="center"/>
    </xf>
    <xf numFmtId="0" fontId="48" fillId="3" borderId="18" xfId="0" applyFont="1" applyFill="1" applyBorder="1" applyAlignment="1">
      <alignment horizontal="center" vertical="center" wrapText="1"/>
    </xf>
    <xf numFmtId="0" fontId="48" fillId="3" borderId="19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38" fillId="0" borderId="16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/>
    </xf>
    <xf numFmtId="0" fontId="48" fillId="0" borderId="17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distributed" vertical="center"/>
    </xf>
    <xf numFmtId="0" fontId="11" fillId="3" borderId="17" xfId="0" applyFont="1" applyFill="1" applyBorder="1" applyAlignment="1">
      <alignment horizontal="distributed" vertical="center"/>
    </xf>
    <xf numFmtId="0" fontId="11" fillId="3" borderId="24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right"/>
    </xf>
    <xf numFmtId="0" fontId="34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right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11" fillId="0" borderId="20" xfId="0" applyFont="1" applyFill="1" applyBorder="1" applyAlignment="1">
      <alignment horizontal="distributed" vertical="center" wrapText="1"/>
    </xf>
    <xf numFmtId="0" fontId="11" fillId="0" borderId="21" xfId="0" applyFont="1" applyFill="1" applyBorder="1" applyAlignment="1">
      <alignment horizontal="distributed" vertical="center"/>
    </xf>
    <xf numFmtId="0" fontId="48" fillId="3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8" fillId="0" borderId="3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17" xfId="0" applyFont="1" applyFill="1" applyBorder="1" applyAlignment="1">
      <alignment horizontal="distributed" vertical="center"/>
    </xf>
    <xf numFmtId="0" fontId="8" fillId="0" borderId="24" xfId="0" applyFont="1" applyFill="1" applyBorder="1" applyAlignment="1">
      <alignment horizontal="distributed" vertical="center"/>
    </xf>
    <xf numFmtId="0" fontId="49" fillId="0" borderId="16" xfId="0" applyFont="1" applyFill="1" applyBorder="1" applyAlignment="1">
      <alignment horizontal="distributed" vertical="center"/>
    </xf>
    <xf numFmtId="0" fontId="49" fillId="0" borderId="11" xfId="0" applyFont="1" applyFill="1" applyBorder="1" applyAlignment="1">
      <alignment horizontal="distributed" vertical="center"/>
    </xf>
    <xf numFmtId="0" fontId="33" fillId="0" borderId="3" xfId="0" applyFont="1" applyFill="1" applyBorder="1" applyAlignment="1">
      <alignment horizontal="distributed" vertical="center"/>
    </xf>
    <xf numFmtId="0" fontId="8" fillId="3" borderId="3" xfId="0" applyFont="1" applyFill="1" applyBorder="1" applyAlignment="1">
      <alignment horizontal="distributed" vertical="center"/>
    </xf>
    <xf numFmtId="0" fontId="33" fillId="3" borderId="17" xfId="0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top"/>
    </xf>
    <xf numFmtId="0" fontId="25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0" fontId="35" fillId="0" borderId="3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distributed" vertical="center"/>
    </xf>
    <xf numFmtId="0" fontId="11" fillId="0" borderId="24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distributed" vertical="center"/>
    </xf>
    <xf numFmtId="0" fontId="0" fillId="0" borderId="25" xfId="0" applyFont="1" applyFill="1" applyBorder="1" applyAlignment="1">
      <alignment horizontal="distributed" vertical="center" wrapText="1"/>
    </xf>
    <xf numFmtId="0" fontId="0" fillId="0" borderId="26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48" fillId="0" borderId="13" xfId="0" applyFont="1" applyFill="1" applyBorder="1" applyAlignment="1">
      <alignment horizontal="distributed" vertical="center"/>
    </xf>
    <xf numFmtId="0" fontId="48" fillId="0" borderId="17" xfId="0" applyFont="1" applyFill="1" applyBorder="1" applyAlignment="1">
      <alignment horizontal="distributed" vertical="center"/>
    </xf>
    <xf numFmtId="0" fontId="48" fillId="0" borderId="24" xfId="0" applyFont="1" applyFill="1" applyBorder="1" applyAlignment="1">
      <alignment horizontal="distributed" vertical="center"/>
    </xf>
    <xf numFmtId="0" fontId="48" fillId="0" borderId="3" xfId="0" applyFont="1" applyFill="1" applyBorder="1" applyAlignment="1">
      <alignment horizontal="distributed" vertical="center"/>
    </xf>
    <xf numFmtId="0" fontId="44" fillId="0" borderId="25" xfId="0" applyFont="1" applyFill="1" applyBorder="1" applyAlignment="1">
      <alignment horizontal="distributed" vertical="center" wrapText="1"/>
    </xf>
    <xf numFmtId="0" fontId="44" fillId="0" borderId="26" xfId="0" applyFont="1" applyFill="1" applyBorder="1" applyAlignment="1">
      <alignment horizontal="distributed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right" vertical="top"/>
    </xf>
    <xf numFmtId="0" fontId="50" fillId="0" borderId="0" xfId="0" applyFont="1" applyFill="1" applyAlignment="1">
      <alignment horizontal="left" vertical="top"/>
    </xf>
    <xf numFmtId="0" fontId="44" fillId="0" borderId="0" xfId="0" applyFont="1" applyFill="1" applyAlignment="1">
      <alignment horizontal="left" vertical="top"/>
    </xf>
    <xf numFmtId="0" fontId="42" fillId="3" borderId="2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vertical="center"/>
    </xf>
    <xf numFmtId="0" fontId="47" fillId="0" borderId="3" xfId="0" applyFont="1" applyFill="1" applyBorder="1" applyAlignment="1">
      <alignment horizontal="distributed" vertical="center"/>
    </xf>
    <xf numFmtId="0" fontId="42" fillId="0" borderId="23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center"/>
    </xf>
    <xf numFmtId="0" fontId="5" fillId="0" borderId="2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top"/>
    </xf>
    <xf numFmtId="0" fontId="54" fillId="0" borderId="0" xfId="1" applyFont="1" applyAlignment="1">
      <alignment horizontal="right" vertical="distributed"/>
    </xf>
    <xf numFmtId="0" fontId="11" fillId="0" borderId="0" xfId="0" applyFont="1" applyAlignment="1">
      <alignment horizontal="right" vertical="distributed"/>
    </xf>
    <xf numFmtId="0" fontId="11" fillId="0" borderId="0" xfId="0" applyFont="1" applyFill="1" applyAlignment="1">
      <alignment horizontal="right" vertical="distributed"/>
    </xf>
  </cellXfs>
  <cellStyles count="2">
    <cellStyle name="一般" xfId="0" builtinId="0"/>
    <cellStyle name="一般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2"/>
  <sheetViews>
    <sheetView view="pageBreakPreview" topLeftCell="V25" zoomScale="145" zoomScaleNormal="160" zoomScaleSheetLayoutView="145" workbookViewId="0">
      <selection activeCell="X37" sqref="X37"/>
    </sheetView>
  </sheetViews>
  <sheetFormatPr defaultColWidth="8.875" defaultRowHeight="16.5" x14ac:dyDescent="0.25"/>
  <cols>
    <col min="1" max="1" width="31.25" style="54" customWidth="1"/>
    <col min="2" max="2" width="10.875" style="54" customWidth="1"/>
    <col min="3" max="3" width="9.625" style="54" customWidth="1"/>
    <col min="4" max="4" width="10.5" style="54" customWidth="1"/>
    <col min="5" max="5" width="9.625" style="54" customWidth="1"/>
    <col min="6" max="6" width="11.625" style="54" customWidth="1"/>
    <col min="7" max="7" width="9.125" style="54" customWidth="1"/>
    <col min="8" max="8" width="13.875" style="54" customWidth="1"/>
    <col min="9" max="9" width="10.25" style="54" customWidth="1"/>
    <col min="10" max="10" width="14.625" style="96" customWidth="1"/>
    <col min="11" max="11" width="10.25" style="54" customWidth="1"/>
    <col min="12" max="12" width="13.875" style="54" customWidth="1"/>
    <col min="13" max="13" width="18" style="54" customWidth="1"/>
    <col min="14" max="14" width="10.375" style="54" customWidth="1"/>
    <col min="15" max="15" width="29.5" style="54" customWidth="1"/>
    <col min="16" max="16" width="9" style="54" customWidth="1"/>
    <col min="17" max="17" width="8.625" style="54" customWidth="1"/>
    <col min="18" max="18" width="11.875" style="54" customWidth="1"/>
    <col min="19" max="19" width="8.625" style="54" customWidth="1"/>
    <col min="20" max="20" width="14.5" style="54" customWidth="1"/>
    <col min="21" max="21" width="8.625" style="54" customWidth="1"/>
    <col min="22" max="22" width="15" style="54" customWidth="1"/>
    <col min="23" max="23" width="14" style="54" customWidth="1"/>
    <col min="24" max="24" width="16.75" style="54" customWidth="1"/>
    <col min="25" max="25" width="14" style="54" customWidth="1"/>
    <col min="26" max="26" width="15.75" style="54" customWidth="1"/>
    <col min="27" max="27" width="15.375" style="54" customWidth="1"/>
    <col min="28" max="16384" width="8.875" style="54"/>
  </cols>
  <sheetData>
    <row r="1" spans="1:27" s="44" customFormat="1" ht="30.75" customHeight="1" x14ac:dyDescent="0.3">
      <c r="A1" s="147" t="s">
        <v>207</v>
      </c>
      <c r="B1" s="147"/>
      <c r="C1" s="147"/>
      <c r="D1" s="147"/>
      <c r="E1" s="147"/>
      <c r="F1" s="147"/>
      <c r="G1" s="147"/>
      <c r="H1" s="138" t="s">
        <v>163</v>
      </c>
      <c r="I1" s="138"/>
      <c r="J1" s="138"/>
      <c r="K1" s="138"/>
      <c r="L1" s="138"/>
      <c r="M1" s="138"/>
      <c r="N1" s="138"/>
      <c r="O1" s="147" t="s">
        <v>207</v>
      </c>
      <c r="P1" s="147"/>
      <c r="Q1" s="147"/>
      <c r="R1" s="147"/>
      <c r="S1" s="147"/>
      <c r="T1" s="147"/>
      <c r="U1" s="147"/>
      <c r="V1" s="138" t="s">
        <v>204</v>
      </c>
      <c r="W1" s="138"/>
      <c r="X1" s="138"/>
      <c r="Y1" s="138"/>
      <c r="Z1" s="138"/>
      <c r="AA1" s="138"/>
    </row>
    <row r="2" spans="1:27" s="14" customFormat="1" ht="13.5" customHeight="1" thickBot="1" x14ac:dyDescent="0.2">
      <c r="A2" s="153" t="s">
        <v>2</v>
      </c>
      <c r="B2" s="153"/>
      <c r="C2" s="153"/>
      <c r="D2" s="153"/>
      <c r="E2" s="153"/>
      <c r="F2" s="153"/>
      <c r="G2" s="153"/>
      <c r="H2" s="148" t="s">
        <v>299</v>
      </c>
      <c r="I2" s="148"/>
      <c r="J2" s="148"/>
      <c r="K2" s="148"/>
      <c r="L2" s="148"/>
      <c r="M2" s="148"/>
      <c r="N2" s="148"/>
      <c r="O2" s="149" t="s">
        <v>2</v>
      </c>
      <c r="P2" s="149"/>
      <c r="Q2" s="149"/>
      <c r="R2" s="149"/>
      <c r="S2" s="149"/>
      <c r="T2" s="149"/>
      <c r="U2" s="149"/>
      <c r="V2" s="148" t="s">
        <v>299</v>
      </c>
      <c r="W2" s="148"/>
      <c r="X2" s="148"/>
      <c r="Y2" s="148"/>
      <c r="Z2" s="148"/>
      <c r="AA2" s="148"/>
    </row>
    <row r="3" spans="1:27" s="45" customFormat="1" ht="21.75" customHeight="1" x14ac:dyDescent="0.25">
      <c r="A3" s="145" t="s">
        <v>208</v>
      </c>
      <c r="B3" s="154" t="s">
        <v>146</v>
      </c>
      <c r="C3" s="154" t="s">
        <v>209</v>
      </c>
      <c r="D3" s="154" t="s">
        <v>210</v>
      </c>
      <c r="E3" s="154" t="s">
        <v>209</v>
      </c>
      <c r="F3" s="154" t="s">
        <v>211</v>
      </c>
      <c r="G3" s="154" t="s">
        <v>212</v>
      </c>
      <c r="H3" s="143" t="s">
        <v>213</v>
      </c>
      <c r="I3" s="141" t="s">
        <v>214</v>
      </c>
      <c r="J3" s="139" t="s">
        <v>215</v>
      </c>
      <c r="K3" s="141" t="s">
        <v>214</v>
      </c>
      <c r="L3" s="143" t="s">
        <v>216</v>
      </c>
      <c r="M3" s="139" t="s">
        <v>217</v>
      </c>
      <c r="N3" s="141" t="s">
        <v>214</v>
      </c>
      <c r="O3" s="145" t="s">
        <v>208</v>
      </c>
      <c r="P3" s="150" t="s">
        <v>218</v>
      </c>
      <c r="Q3" s="150"/>
      <c r="R3" s="150"/>
      <c r="S3" s="150"/>
      <c r="T3" s="150"/>
      <c r="U3" s="150"/>
      <c r="V3" s="157" t="s">
        <v>219</v>
      </c>
      <c r="W3" s="158"/>
      <c r="X3" s="139" t="s">
        <v>220</v>
      </c>
      <c r="Y3" s="141" t="s">
        <v>214</v>
      </c>
      <c r="Z3" s="139" t="s">
        <v>221</v>
      </c>
      <c r="AA3" s="151" t="s">
        <v>222</v>
      </c>
    </row>
    <row r="4" spans="1:27" s="45" customFormat="1" ht="33.75" customHeight="1" thickBot="1" x14ac:dyDescent="0.3">
      <c r="A4" s="146"/>
      <c r="B4" s="155"/>
      <c r="C4" s="155"/>
      <c r="D4" s="155"/>
      <c r="E4" s="155"/>
      <c r="F4" s="155"/>
      <c r="G4" s="155"/>
      <c r="H4" s="144"/>
      <c r="I4" s="142"/>
      <c r="J4" s="140"/>
      <c r="K4" s="142"/>
      <c r="L4" s="144"/>
      <c r="M4" s="140"/>
      <c r="N4" s="142"/>
      <c r="O4" s="146"/>
      <c r="P4" s="98" t="s">
        <v>223</v>
      </c>
      <c r="Q4" s="99" t="s">
        <v>224</v>
      </c>
      <c r="R4" s="46" t="s">
        <v>102</v>
      </c>
      <c r="S4" s="92" t="s">
        <v>224</v>
      </c>
      <c r="T4" s="46" t="s">
        <v>103</v>
      </c>
      <c r="U4" s="92" t="s">
        <v>224</v>
      </c>
      <c r="V4" s="100" t="s">
        <v>147</v>
      </c>
      <c r="W4" s="92" t="s">
        <v>225</v>
      </c>
      <c r="X4" s="140"/>
      <c r="Y4" s="142"/>
      <c r="Z4" s="140"/>
      <c r="AA4" s="152"/>
    </row>
    <row r="5" spans="1:27" s="14" customFormat="1" ht="15.95" customHeight="1" x14ac:dyDescent="0.15">
      <c r="A5" s="93" t="s">
        <v>116</v>
      </c>
      <c r="B5" s="135">
        <v>24386</v>
      </c>
      <c r="C5" s="112">
        <f t="shared" ref="C5:N5" si="0">SUM(C6,C7,C8,C36:C51)</f>
        <v>99.999999999999986</v>
      </c>
      <c r="D5" s="135">
        <v>4298140</v>
      </c>
      <c r="E5" s="112">
        <f t="shared" si="0"/>
        <v>100</v>
      </c>
      <c r="F5" s="135">
        <v>1047958003</v>
      </c>
      <c r="G5" s="112">
        <f t="shared" si="0"/>
        <v>100.00000000000001</v>
      </c>
      <c r="H5" s="135">
        <v>8434909781</v>
      </c>
      <c r="I5" s="112">
        <f t="shared" si="0"/>
        <v>99.999999999999957</v>
      </c>
      <c r="J5" s="135">
        <v>14442</v>
      </c>
      <c r="K5" s="112">
        <f t="shared" si="0"/>
        <v>100.00000000000003</v>
      </c>
      <c r="L5" s="111">
        <v>1.71</v>
      </c>
      <c r="M5" s="135">
        <v>14442</v>
      </c>
      <c r="N5" s="112">
        <f t="shared" si="0"/>
        <v>100.00000000000003</v>
      </c>
      <c r="O5" s="93" t="s">
        <v>116</v>
      </c>
      <c r="P5" s="111">
        <v>106</v>
      </c>
      <c r="Q5" s="115">
        <f t="shared" ref="Q5:Y5" si="1">SUM(Q6,Q7,Q8,Q36:Q51)</f>
        <v>99.999999999999986</v>
      </c>
      <c r="R5" s="111">
        <v>24</v>
      </c>
      <c r="S5" s="115">
        <f t="shared" si="1"/>
        <v>100</v>
      </c>
      <c r="T5" s="111">
        <v>281</v>
      </c>
      <c r="U5" s="115">
        <f t="shared" si="1"/>
        <v>100</v>
      </c>
      <c r="V5" s="135">
        <v>14031</v>
      </c>
      <c r="W5" s="115">
        <f t="shared" si="1"/>
        <v>99.999999999999986</v>
      </c>
      <c r="X5" s="135">
        <v>795334</v>
      </c>
      <c r="Y5" s="115">
        <f t="shared" si="1"/>
        <v>100.00000000000001</v>
      </c>
      <c r="Z5" s="111">
        <v>94</v>
      </c>
      <c r="AA5" s="116">
        <f t="shared" ref="AA5:AA51" si="2">SQRT(L5*Z5/1000)</f>
        <v>0.40092393293491474</v>
      </c>
    </row>
    <row r="6" spans="1:27" s="14" customFormat="1" ht="12.6" customHeight="1" x14ac:dyDescent="0.15">
      <c r="A6" s="65" t="s">
        <v>51</v>
      </c>
      <c r="B6" s="111">
        <v>87</v>
      </c>
      <c r="C6" s="112">
        <f>B6/$B$5*100</f>
        <v>0.35676207660132864</v>
      </c>
      <c r="D6" s="135">
        <v>5832</v>
      </c>
      <c r="E6" s="113">
        <f t="shared" ref="E6:E51" si="3">D6/$D$5*100</f>
        <v>0.13568659931970575</v>
      </c>
      <c r="F6" s="135">
        <v>1438773</v>
      </c>
      <c r="G6" s="113">
        <f t="shared" ref="G6:G51" si="4">F6/$F$5*100</f>
        <v>0.13729300180743981</v>
      </c>
      <c r="H6" s="135">
        <v>11437380</v>
      </c>
      <c r="I6" s="113">
        <f t="shared" ref="I6:I51" si="5">H6/$H$5*100</f>
        <v>0.13559575972896823</v>
      </c>
      <c r="J6" s="111">
        <v>57</v>
      </c>
      <c r="K6" s="113">
        <f t="shared" ref="K6:K51" si="6">J6/$J$5*100</f>
        <v>0.39468217698379726</v>
      </c>
      <c r="L6" s="114">
        <v>4.9800000000000004</v>
      </c>
      <c r="M6" s="111">
        <v>57</v>
      </c>
      <c r="N6" s="113">
        <f t="shared" ref="N6:N51" si="7">M6/$M$5*100</f>
        <v>0.39468217698379726</v>
      </c>
      <c r="O6" s="65" t="s">
        <v>51</v>
      </c>
      <c r="P6" s="111">
        <v>1</v>
      </c>
      <c r="Q6" s="116">
        <f t="shared" ref="Q6:Q51" si="8">P6/$P$5*100</f>
        <v>0.94339622641509435</v>
      </c>
      <c r="R6" s="113">
        <v>0</v>
      </c>
      <c r="S6" s="116">
        <f t="shared" ref="S6:S51" si="9">R6/$R$5*100</f>
        <v>0</v>
      </c>
      <c r="T6" s="111">
        <v>1</v>
      </c>
      <c r="U6" s="116">
        <f t="shared" ref="U6:U51" si="10">T6/$T$5*100</f>
        <v>0.35587188612099641</v>
      </c>
      <c r="V6" s="111">
        <v>55</v>
      </c>
      <c r="W6" s="116">
        <f t="shared" ref="W6:W51" si="11">V6/$V$5*100</f>
        <v>0.39198916684484353</v>
      </c>
      <c r="X6" s="135">
        <v>1672</v>
      </c>
      <c r="Y6" s="116">
        <f>X6/$X$5*100</f>
        <v>0.21022614398479131</v>
      </c>
      <c r="Z6" s="111">
        <v>146</v>
      </c>
      <c r="AA6" s="116">
        <f t="shared" si="2"/>
        <v>0.85268986155577109</v>
      </c>
    </row>
    <row r="7" spans="1:27" s="14" customFormat="1" ht="12.6" customHeight="1" x14ac:dyDescent="0.15">
      <c r="A7" s="65" t="s">
        <v>3</v>
      </c>
      <c r="B7" s="111">
        <v>41</v>
      </c>
      <c r="C7" s="112">
        <f t="shared" ref="C7:C51" si="12">B7/$B$5*100</f>
        <v>0.16812925449028129</v>
      </c>
      <c r="D7" s="135">
        <v>3122</v>
      </c>
      <c r="E7" s="113">
        <f t="shared" si="3"/>
        <v>7.2636070486303383E-2</v>
      </c>
      <c r="F7" s="135">
        <v>776156</v>
      </c>
      <c r="G7" s="113">
        <f t="shared" si="4"/>
        <v>7.4063655010801033E-2</v>
      </c>
      <c r="H7" s="135">
        <v>6157984</v>
      </c>
      <c r="I7" s="113">
        <f t="shared" si="5"/>
        <v>7.300592608436815E-2</v>
      </c>
      <c r="J7" s="111">
        <v>3</v>
      </c>
      <c r="K7" s="113">
        <f t="shared" si="6"/>
        <v>2.0772746157041961E-2</v>
      </c>
      <c r="L7" s="114">
        <v>0.48</v>
      </c>
      <c r="M7" s="111">
        <v>3</v>
      </c>
      <c r="N7" s="113">
        <f t="shared" ref="N7:N13" si="13">M7/$M$5*100</f>
        <v>2.0772746157041961E-2</v>
      </c>
      <c r="O7" s="65" t="s">
        <v>3</v>
      </c>
      <c r="P7" s="113">
        <v>0</v>
      </c>
      <c r="Q7" s="116">
        <f t="shared" si="8"/>
        <v>0</v>
      </c>
      <c r="R7" s="113">
        <v>0</v>
      </c>
      <c r="S7" s="116">
        <f t="shared" si="9"/>
        <v>0</v>
      </c>
      <c r="T7" s="113">
        <v>0</v>
      </c>
      <c r="U7" s="116">
        <f t="shared" si="10"/>
        <v>0</v>
      </c>
      <c r="V7" s="111">
        <v>3</v>
      </c>
      <c r="W7" s="116">
        <f t="shared" si="11"/>
        <v>2.138122728244601E-2</v>
      </c>
      <c r="X7" s="111">
        <v>20</v>
      </c>
      <c r="Y7" s="116">
        <f>X7/$X$5*100</f>
        <v>2.5146667940764509E-3</v>
      </c>
      <c r="Z7" s="111">
        <v>3</v>
      </c>
      <c r="AA7" s="116">
        <f t="shared" si="2"/>
        <v>3.7947331922020551E-2</v>
      </c>
    </row>
    <row r="8" spans="1:27" s="14" customFormat="1" ht="12.6" customHeight="1" x14ac:dyDescent="0.15">
      <c r="A8" s="65" t="s">
        <v>66</v>
      </c>
      <c r="B8" s="135">
        <v>10919</v>
      </c>
      <c r="C8" s="112">
        <f t="shared" si="12"/>
        <v>44.775690970228823</v>
      </c>
      <c r="D8" s="135">
        <v>1811517</v>
      </c>
      <c r="E8" s="113">
        <f t="shared" si="3"/>
        <v>42.146533151549278</v>
      </c>
      <c r="F8" s="135">
        <v>440631146</v>
      </c>
      <c r="G8" s="113">
        <f t="shared" si="4"/>
        <v>42.046641634359467</v>
      </c>
      <c r="H8" s="135">
        <v>3595937840</v>
      </c>
      <c r="I8" s="113">
        <f t="shared" si="5"/>
        <v>42.631609979990607</v>
      </c>
      <c r="J8" s="135">
        <v>5518</v>
      </c>
      <c r="K8" s="113">
        <f t="shared" si="6"/>
        <v>38.208004431519186</v>
      </c>
      <c r="L8" s="114">
        <v>1.53</v>
      </c>
      <c r="M8" s="135">
        <v>5518</v>
      </c>
      <c r="N8" s="113">
        <f t="shared" si="13"/>
        <v>38.208004431519186</v>
      </c>
      <c r="O8" s="65" t="s">
        <v>66</v>
      </c>
      <c r="P8" s="111">
        <v>50</v>
      </c>
      <c r="Q8" s="116">
        <f t="shared" si="8"/>
        <v>47.169811320754718</v>
      </c>
      <c r="R8" s="111">
        <v>7</v>
      </c>
      <c r="S8" s="116">
        <f t="shared" si="9"/>
        <v>29.166666666666668</v>
      </c>
      <c r="T8" s="111">
        <v>185</v>
      </c>
      <c r="U8" s="116">
        <f t="shared" si="10"/>
        <v>65.836298932384338</v>
      </c>
      <c r="V8" s="135">
        <v>5276</v>
      </c>
      <c r="W8" s="116">
        <f t="shared" si="11"/>
        <v>37.602451714061722</v>
      </c>
      <c r="X8" s="135">
        <v>388476</v>
      </c>
      <c r="Y8" s="116">
        <f t="shared" ref="Y8:Y51" si="14">X8/$X$5*100</f>
        <v>48.844384874782165</v>
      </c>
      <c r="Z8" s="111">
        <v>108</v>
      </c>
      <c r="AA8" s="116">
        <f t="shared" si="2"/>
        <v>0.40649723246290376</v>
      </c>
    </row>
    <row r="9" spans="1:27" s="14" customFormat="1" ht="11.45" customHeight="1" x14ac:dyDescent="0.15">
      <c r="A9" s="66" t="s">
        <v>74</v>
      </c>
      <c r="B9" s="111">
        <v>781</v>
      </c>
      <c r="C9" s="112">
        <f t="shared" si="12"/>
        <v>3.2026572623636516</v>
      </c>
      <c r="D9" s="135">
        <v>104713</v>
      </c>
      <c r="E9" s="113">
        <f t="shared" si="3"/>
        <v>2.4362398618937497</v>
      </c>
      <c r="F9" s="135">
        <v>26095119</v>
      </c>
      <c r="G9" s="113">
        <f t="shared" si="4"/>
        <v>2.490092057629909</v>
      </c>
      <c r="H9" s="135">
        <v>211432024</v>
      </c>
      <c r="I9" s="113">
        <f t="shared" si="5"/>
        <v>2.5066305329816307</v>
      </c>
      <c r="J9" s="111">
        <v>692</v>
      </c>
      <c r="K9" s="113">
        <f t="shared" si="6"/>
        <v>4.7915801135576785</v>
      </c>
      <c r="L9" s="114">
        <v>3.27</v>
      </c>
      <c r="M9" s="111">
        <v>692</v>
      </c>
      <c r="N9" s="113">
        <f t="shared" si="13"/>
        <v>4.7915801135576785</v>
      </c>
      <c r="O9" s="66" t="s">
        <v>74</v>
      </c>
      <c r="P9" s="111">
        <v>12</v>
      </c>
      <c r="Q9" s="116">
        <f t="shared" si="8"/>
        <v>11.320754716981133</v>
      </c>
      <c r="R9" s="113">
        <v>0</v>
      </c>
      <c r="S9" s="116">
        <f t="shared" si="9"/>
        <v>0</v>
      </c>
      <c r="T9" s="111">
        <v>23</v>
      </c>
      <c r="U9" s="116">
        <f t="shared" si="10"/>
        <v>8.185053380782918</v>
      </c>
      <c r="V9" s="111">
        <v>657</v>
      </c>
      <c r="W9" s="116">
        <f t="shared" si="11"/>
        <v>4.6824887748556767</v>
      </c>
      <c r="X9" s="135">
        <v>84007</v>
      </c>
      <c r="Y9" s="116">
        <f t="shared" si="14"/>
        <v>10.56248066849902</v>
      </c>
      <c r="Z9" s="111">
        <v>397</v>
      </c>
      <c r="AA9" s="116">
        <f t="shared" si="2"/>
        <v>1.1393814111174536</v>
      </c>
    </row>
    <row r="10" spans="1:27" s="14" customFormat="1" ht="11.45" customHeight="1" x14ac:dyDescent="0.15">
      <c r="A10" s="66" t="s">
        <v>75</v>
      </c>
      <c r="B10" s="111">
        <v>57</v>
      </c>
      <c r="C10" s="112">
        <f t="shared" si="12"/>
        <v>0.23374067087673253</v>
      </c>
      <c r="D10" s="135">
        <v>8916</v>
      </c>
      <c r="E10" s="113">
        <f t="shared" si="3"/>
        <v>0.20743856644967357</v>
      </c>
      <c r="F10" s="135">
        <v>2051745</v>
      </c>
      <c r="G10" s="113">
        <f t="shared" si="4"/>
        <v>0.19578504044307585</v>
      </c>
      <c r="H10" s="135">
        <v>16852868</v>
      </c>
      <c r="I10" s="113">
        <f t="shared" si="5"/>
        <v>0.19979903090323287</v>
      </c>
      <c r="J10" s="111">
        <v>26</v>
      </c>
      <c r="K10" s="113">
        <f t="shared" si="6"/>
        <v>0.18003046669436365</v>
      </c>
      <c r="L10" s="111">
        <v>1.54</v>
      </c>
      <c r="M10" s="111">
        <v>26</v>
      </c>
      <c r="N10" s="113">
        <f t="shared" si="13"/>
        <v>0.18003046669436365</v>
      </c>
      <c r="O10" s="66" t="s">
        <v>75</v>
      </c>
      <c r="P10" s="113">
        <v>0</v>
      </c>
      <c r="Q10" s="116">
        <f t="shared" si="8"/>
        <v>0</v>
      </c>
      <c r="R10" s="113">
        <v>0</v>
      </c>
      <c r="S10" s="116">
        <f t="shared" si="9"/>
        <v>0</v>
      </c>
      <c r="T10" s="113">
        <v>0</v>
      </c>
      <c r="U10" s="116">
        <f t="shared" si="10"/>
        <v>0</v>
      </c>
      <c r="V10" s="111">
        <v>26</v>
      </c>
      <c r="W10" s="116">
        <f t="shared" si="11"/>
        <v>0.18530396978119879</v>
      </c>
      <c r="X10" s="111">
        <v>571</v>
      </c>
      <c r="Y10" s="116">
        <f t="shared" si="14"/>
        <v>7.1793736970882663E-2</v>
      </c>
      <c r="Z10" s="111">
        <v>33</v>
      </c>
      <c r="AA10" s="116">
        <f t="shared" si="2"/>
        <v>0.22543291685111116</v>
      </c>
    </row>
    <row r="11" spans="1:27" s="14" customFormat="1" ht="11.45" customHeight="1" x14ac:dyDescent="0.15">
      <c r="A11" s="66" t="s">
        <v>77</v>
      </c>
      <c r="B11" s="111">
        <v>6</v>
      </c>
      <c r="C11" s="112">
        <f t="shared" si="12"/>
        <v>2.4604281144919214E-2</v>
      </c>
      <c r="D11" s="135">
        <v>1317</v>
      </c>
      <c r="E11" s="113">
        <f t="shared" si="3"/>
        <v>3.0641161060365647E-2</v>
      </c>
      <c r="F11" s="135">
        <v>313140</v>
      </c>
      <c r="G11" s="113">
        <f t="shared" si="4"/>
        <v>2.9880968426556308E-2</v>
      </c>
      <c r="H11" s="135">
        <v>2458666</v>
      </c>
      <c r="I11" s="113">
        <f t="shared" si="5"/>
        <v>2.9148693511082381E-2</v>
      </c>
      <c r="J11" s="113">
        <v>0</v>
      </c>
      <c r="K11" s="113">
        <f t="shared" si="6"/>
        <v>0</v>
      </c>
      <c r="L11" s="113">
        <v>0</v>
      </c>
      <c r="M11" s="113">
        <v>0</v>
      </c>
      <c r="N11" s="113">
        <f t="shared" si="13"/>
        <v>0</v>
      </c>
      <c r="O11" s="66" t="s">
        <v>77</v>
      </c>
      <c r="P11" s="113">
        <v>0</v>
      </c>
      <c r="Q11" s="116">
        <f t="shared" si="8"/>
        <v>0</v>
      </c>
      <c r="R11" s="113">
        <v>0</v>
      </c>
      <c r="S11" s="116">
        <f t="shared" si="9"/>
        <v>0</v>
      </c>
      <c r="T11" s="113">
        <v>0</v>
      </c>
      <c r="U11" s="116">
        <f t="shared" si="10"/>
        <v>0</v>
      </c>
      <c r="V11" s="113">
        <v>0</v>
      </c>
      <c r="W11" s="116">
        <f t="shared" si="11"/>
        <v>0</v>
      </c>
      <c r="X11" s="113">
        <v>0</v>
      </c>
      <c r="Y11" s="116">
        <v>0</v>
      </c>
      <c r="Z11" s="113">
        <v>0</v>
      </c>
      <c r="AA11" s="116">
        <f t="shared" si="2"/>
        <v>0</v>
      </c>
    </row>
    <row r="12" spans="1:27" s="14" customFormat="1" ht="11.45" customHeight="1" x14ac:dyDescent="0.15">
      <c r="A12" s="66" t="s">
        <v>76</v>
      </c>
      <c r="B12" s="111">
        <v>423</v>
      </c>
      <c r="C12" s="112">
        <f t="shared" si="12"/>
        <v>1.7346018207168048</v>
      </c>
      <c r="D12" s="135">
        <v>48325</v>
      </c>
      <c r="E12" s="113">
        <f t="shared" si="3"/>
        <v>1.1243235446030144</v>
      </c>
      <c r="F12" s="135">
        <v>11958411</v>
      </c>
      <c r="G12" s="113">
        <f t="shared" si="4"/>
        <v>1.1411154803691117</v>
      </c>
      <c r="H12" s="135">
        <v>96475617</v>
      </c>
      <c r="I12" s="113">
        <f t="shared" si="5"/>
        <v>1.1437658434393159</v>
      </c>
      <c r="J12" s="111">
        <v>177</v>
      </c>
      <c r="K12" s="113">
        <f t="shared" si="6"/>
        <v>1.2255920232654756</v>
      </c>
      <c r="L12" s="111">
        <v>1.83</v>
      </c>
      <c r="M12" s="111">
        <v>177</v>
      </c>
      <c r="N12" s="113">
        <f t="shared" si="13"/>
        <v>1.2255920232654756</v>
      </c>
      <c r="O12" s="66" t="s">
        <v>76</v>
      </c>
      <c r="P12" s="111">
        <v>2</v>
      </c>
      <c r="Q12" s="116">
        <f t="shared" si="8"/>
        <v>1.8867924528301887</v>
      </c>
      <c r="R12" s="113">
        <v>0</v>
      </c>
      <c r="S12" s="116">
        <f t="shared" si="9"/>
        <v>0</v>
      </c>
      <c r="T12" s="111">
        <v>5</v>
      </c>
      <c r="U12" s="116">
        <f t="shared" si="10"/>
        <v>1.7793594306049825</v>
      </c>
      <c r="V12" s="111">
        <v>170</v>
      </c>
      <c r="W12" s="116">
        <f t="shared" si="11"/>
        <v>1.2116028793386073</v>
      </c>
      <c r="X12" s="135">
        <v>10793</v>
      </c>
      <c r="Y12" s="116">
        <f t="shared" si="14"/>
        <v>1.3570399354233567</v>
      </c>
      <c r="Z12" s="111">
        <v>111</v>
      </c>
      <c r="AA12" s="116">
        <f t="shared" si="2"/>
        <v>0.45069945640082593</v>
      </c>
    </row>
    <row r="13" spans="1:27" s="14" customFormat="1" ht="11.45" customHeight="1" x14ac:dyDescent="0.15">
      <c r="A13" s="66" t="s">
        <v>78</v>
      </c>
      <c r="B13" s="111">
        <v>140</v>
      </c>
      <c r="C13" s="112">
        <f t="shared" si="12"/>
        <v>0.5740998933814484</v>
      </c>
      <c r="D13" s="135">
        <v>9258</v>
      </c>
      <c r="E13" s="113">
        <f t="shared" si="3"/>
        <v>0.21539549665669339</v>
      </c>
      <c r="F13" s="135">
        <v>2223505</v>
      </c>
      <c r="G13" s="113">
        <f t="shared" si="4"/>
        <v>0.21217501022319116</v>
      </c>
      <c r="H13" s="135">
        <v>17764737</v>
      </c>
      <c r="I13" s="113">
        <f t="shared" si="5"/>
        <v>0.21060968595083071</v>
      </c>
      <c r="J13" s="111">
        <v>18</v>
      </c>
      <c r="K13" s="113">
        <f t="shared" si="6"/>
        <v>0.12463647694225177</v>
      </c>
      <c r="L13" s="111">
        <v>1.01</v>
      </c>
      <c r="M13" s="111">
        <v>18</v>
      </c>
      <c r="N13" s="113">
        <f t="shared" si="13"/>
        <v>0.12463647694225177</v>
      </c>
      <c r="O13" s="66" t="s">
        <v>78</v>
      </c>
      <c r="P13" s="113">
        <v>0</v>
      </c>
      <c r="Q13" s="116">
        <f t="shared" si="8"/>
        <v>0</v>
      </c>
      <c r="R13" s="113">
        <v>0</v>
      </c>
      <c r="S13" s="116">
        <f t="shared" si="9"/>
        <v>0</v>
      </c>
      <c r="T13" s="113">
        <v>0</v>
      </c>
      <c r="U13" s="116">
        <f t="shared" si="10"/>
        <v>0</v>
      </c>
      <c r="V13" s="111">
        <v>18</v>
      </c>
      <c r="W13" s="116">
        <f t="shared" si="11"/>
        <v>0.12828736369467605</v>
      </c>
      <c r="X13" s="111">
        <v>552</v>
      </c>
      <c r="Y13" s="116">
        <f t="shared" si="14"/>
        <v>6.9404803516510044E-2</v>
      </c>
      <c r="Z13" s="111">
        <v>31</v>
      </c>
      <c r="AA13" s="116">
        <f t="shared" si="2"/>
        <v>0.1769463195435271</v>
      </c>
    </row>
    <row r="14" spans="1:27" s="14" customFormat="1" ht="11.45" customHeight="1" x14ac:dyDescent="0.15">
      <c r="A14" s="66" t="s">
        <v>79</v>
      </c>
      <c r="B14" s="111">
        <v>86</v>
      </c>
      <c r="C14" s="112">
        <f t="shared" si="12"/>
        <v>0.35266136307717544</v>
      </c>
      <c r="D14" s="135">
        <v>11065</v>
      </c>
      <c r="E14" s="113">
        <f t="shared" si="3"/>
        <v>0.25743693783822769</v>
      </c>
      <c r="F14" s="135">
        <v>2711207</v>
      </c>
      <c r="G14" s="113">
        <f t="shared" si="4"/>
        <v>0.25871332555680671</v>
      </c>
      <c r="H14" s="135">
        <v>21771059</v>
      </c>
      <c r="I14" s="113">
        <f t="shared" si="5"/>
        <v>0.25810660179247269</v>
      </c>
      <c r="J14" s="111">
        <v>36</v>
      </c>
      <c r="K14" s="113">
        <f t="shared" si="6"/>
        <v>0.24927295388450355</v>
      </c>
      <c r="L14" s="111">
        <v>1.65</v>
      </c>
      <c r="M14" s="111">
        <v>36</v>
      </c>
      <c r="N14" s="113">
        <f t="shared" si="7"/>
        <v>0.24927295388450355</v>
      </c>
      <c r="O14" s="66" t="s">
        <v>79</v>
      </c>
      <c r="P14" s="113">
        <v>0</v>
      </c>
      <c r="Q14" s="116">
        <f t="shared" si="8"/>
        <v>0</v>
      </c>
      <c r="R14" s="113">
        <v>0</v>
      </c>
      <c r="S14" s="116">
        <f t="shared" si="9"/>
        <v>0</v>
      </c>
      <c r="T14" s="111">
        <v>1</v>
      </c>
      <c r="U14" s="116">
        <f t="shared" si="10"/>
        <v>0.35587188612099641</v>
      </c>
      <c r="V14" s="111">
        <v>35</v>
      </c>
      <c r="W14" s="116">
        <f t="shared" si="11"/>
        <v>0.2494476516285368</v>
      </c>
      <c r="X14" s="111">
        <v>673</v>
      </c>
      <c r="Y14" s="116">
        <f t="shared" si="14"/>
        <v>8.4618537620672576E-2</v>
      </c>
      <c r="Z14" s="111">
        <v>30</v>
      </c>
      <c r="AA14" s="116">
        <f t="shared" si="2"/>
        <v>0.22248595461286991</v>
      </c>
    </row>
    <row r="15" spans="1:27" s="14" customFormat="1" ht="11.45" customHeight="1" x14ac:dyDescent="0.15">
      <c r="A15" s="66" t="s">
        <v>80</v>
      </c>
      <c r="B15" s="111">
        <v>52</v>
      </c>
      <c r="C15" s="112">
        <f t="shared" si="12"/>
        <v>0.21323710325596656</v>
      </c>
      <c r="D15" s="135">
        <v>2774</v>
      </c>
      <c r="E15" s="113">
        <f t="shared" si="3"/>
        <v>6.4539545012493774E-2</v>
      </c>
      <c r="F15" s="135">
        <v>678957</v>
      </c>
      <c r="G15" s="113">
        <f t="shared" si="4"/>
        <v>6.4788569585455036E-2</v>
      </c>
      <c r="H15" s="135">
        <v>5449198</v>
      </c>
      <c r="I15" s="113">
        <f t="shared" si="5"/>
        <v>6.4602919787886223E-2</v>
      </c>
      <c r="J15" s="111">
        <v>11</v>
      </c>
      <c r="K15" s="113">
        <f t="shared" si="6"/>
        <v>7.6166735909153863E-2</v>
      </c>
      <c r="L15" s="111">
        <v>2.0099999999999998</v>
      </c>
      <c r="M15" s="111">
        <v>11</v>
      </c>
      <c r="N15" s="113">
        <f t="shared" si="7"/>
        <v>7.6166735909153863E-2</v>
      </c>
      <c r="O15" s="66" t="s">
        <v>80</v>
      </c>
      <c r="P15" s="113">
        <v>0</v>
      </c>
      <c r="Q15" s="116">
        <f t="shared" si="8"/>
        <v>0</v>
      </c>
      <c r="R15" s="113">
        <v>0</v>
      </c>
      <c r="S15" s="116">
        <f t="shared" si="9"/>
        <v>0</v>
      </c>
      <c r="T15" s="111">
        <v>1</v>
      </c>
      <c r="U15" s="116">
        <f t="shared" si="10"/>
        <v>0.35587188612099641</v>
      </c>
      <c r="V15" s="111">
        <v>10</v>
      </c>
      <c r="W15" s="116">
        <f t="shared" si="11"/>
        <v>7.1270757608153379E-2</v>
      </c>
      <c r="X15" s="111">
        <v>459</v>
      </c>
      <c r="Y15" s="116">
        <f t="shared" si="14"/>
        <v>5.7711602924054542E-2</v>
      </c>
      <c r="Z15" s="111">
        <v>84</v>
      </c>
      <c r="AA15" s="116">
        <f t="shared" si="2"/>
        <v>0.41090144803833434</v>
      </c>
    </row>
    <row r="16" spans="1:27" s="14" customFormat="1" ht="11.45" customHeight="1" x14ac:dyDescent="0.15">
      <c r="A16" s="66" t="s">
        <v>81</v>
      </c>
      <c r="B16" s="111">
        <v>184</v>
      </c>
      <c r="C16" s="112">
        <f t="shared" si="12"/>
        <v>0.75453128844418926</v>
      </c>
      <c r="D16" s="135">
        <v>23850</v>
      </c>
      <c r="E16" s="113">
        <f t="shared" si="3"/>
        <v>0.55489118548953731</v>
      </c>
      <c r="F16" s="135">
        <v>5817402</v>
      </c>
      <c r="G16" s="113">
        <f t="shared" si="4"/>
        <v>0.55511785618760145</v>
      </c>
      <c r="H16" s="135">
        <v>47610513</v>
      </c>
      <c r="I16" s="113">
        <f t="shared" si="5"/>
        <v>0.56444602534154831</v>
      </c>
      <c r="J16" s="111">
        <v>87</v>
      </c>
      <c r="K16" s="113">
        <f t="shared" si="6"/>
        <v>0.60240963855421692</v>
      </c>
      <c r="L16" s="111">
        <v>1.82</v>
      </c>
      <c r="M16" s="111">
        <v>87</v>
      </c>
      <c r="N16" s="113">
        <f t="shared" si="7"/>
        <v>0.60240963855421692</v>
      </c>
      <c r="O16" s="66" t="s">
        <v>81</v>
      </c>
      <c r="P16" s="111">
        <v>1</v>
      </c>
      <c r="Q16" s="116">
        <f t="shared" si="8"/>
        <v>0.94339622641509435</v>
      </c>
      <c r="R16" s="113">
        <v>0</v>
      </c>
      <c r="S16" s="116">
        <f t="shared" si="9"/>
        <v>0</v>
      </c>
      <c r="T16" s="111">
        <v>4</v>
      </c>
      <c r="U16" s="116">
        <f t="shared" si="10"/>
        <v>1.4234875444839856</v>
      </c>
      <c r="V16" s="111">
        <v>82</v>
      </c>
      <c r="W16" s="116">
        <f t="shared" si="11"/>
        <v>0.58442021238685771</v>
      </c>
      <c r="X16" s="135">
        <v>8614</v>
      </c>
      <c r="Y16" s="116">
        <f t="shared" si="14"/>
        <v>1.0830669882087274</v>
      </c>
      <c r="Z16" s="111">
        <v>180</v>
      </c>
      <c r="AA16" s="116">
        <f t="shared" si="2"/>
        <v>0.5723635208501674</v>
      </c>
    </row>
    <row r="17" spans="1:27" s="14" customFormat="1" ht="11.45" customHeight="1" x14ac:dyDescent="0.15">
      <c r="A17" s="66" t="s">
        <v>82</v>
      </c>
      <c r="B17" s="111">
        <v>123</v>
      </c>
      <c r="C17" s="112">
        <f t="shared" si="12"/>
        <v>0.50438776347084391</v>
      </c>
      <c r="D17" s="135">
        <v>10947</v>
      </c>
      <c r="E17" s="113">
        <f t="shared" si="3"/>
        <v>0.25469156425802786</v>
      </c>
      <c r="F17" s="135">
        <v>2711458</v>
      </c>
      <c r="G17" s="113">
        <f t="shared" si="4"/>
        <v>0.25873727689829951</v>
      </c>
      <c r="H17" s="135">
        <v>21896297</v>
      </c>
      <c r="I17" s="113">
        <f t="shared" si="5"/>
        <v>0.25959135981895576</v>
      </c>
      <c r="J17" s="111">
        <v>40</v>
      </c>
      <c r="K17" s="113">
        <f t="shared" si="6"/>
        <v>0.27696994876055947</v>
      </c>
      <c r="L17" s="111">
        <v>1.82</v>
      </c>
      <c r="M17" s="111">
        <v>40</v>
      </c>
      <c r="N17" s="113">
        <f t="shared" si="7"/>
        <v>0.27696994876055947</v>
      </c>
      <c r="O17" s="66" t="s">
        <v>82</v>
      </c>
      <c r="P17" s="113">
        <v>0</v>
      </c>
      <c r="Q17" s="116">
        <f t="shared" si="8"/>
        <v>0</v>
      </c>
      <c r="R17" s="113">
        <v>0</v>
      </c>
      <c r="S17" s="116">
        <f t="shared" si="9"/>
        <v>0</v>
      </c>
      <c r="T17" s="111">
        <v>1</v>
      </c>
      <c r="U17" s="116">
        <f t="shared" si="10"/>
        <v>0.35587188612099641</v>
      </c>
      <c r="V17" s="111">
        <v>39</v>
      </c>
      <c r="W17" s="116">
        <f t="shared" si="11"/>
        <v>0.27795595467179818</v>
      </c>
      <c r="X17" s="111">
        <v>813</v>
      </c>
      <c r="Y17" s="116">
        <f t="shared" si="14"/>
        <v>0.10222120517920774</v>
      </c>
      <c r="Z17" s="111">
        <v>37</v>
      </c>
      <c r="AA17" s="116">
        <f t="shared" si="2"/>
        <v>0.25949951830398454</v>
      </c>
    </row>
    <row r="18" spans="1:27" s="14" customFormat="1" ht="11.45" customHeight="1" x14ac:dyDescent="0.15">
      <c r="A18" s="66" t="s">
        <v>83</v>
      </c>
      <c r="B18" s="111">
        <v>17</v>
      </c>
      <c r="C18" s="112">
        <f t="shared" si="12"/>
        <v>6.9712129910604451E-2</v>
      </c>
      <c r="D18" s="135">
        <v>5353</v>
      </c>
      <c r="E18" s="113">
        <f t="shared" si="3"/>
        <v>0.12454224385431836</v>
      </c>
      <c r="F18" s="135">
        <v>1317755</v>
      </c>
      <c r="G18" s="113">
        <f t="shared" si="4"/>
        <v>0.12574501995572812</v>
      </c>
      <c r="H18" s="135">
        <v>10435726</v>
      </c>
      <c r="I18" s="113">
        <f t="shared" si="5"/>
        <v>0.12372065938994303</v>
      </c>
      <c r="J18" s="111">
        <v>2</v>
      </c>
      <c r="K18" s="113">
        <f t="shared" si="6"/>
        <v>1.3848497438027975E-2</v>
      </c>
      <c r="L18" s="111">
        <v>0.19</v>
      </c>
      <c r="M18" s="111">
        <v>2</v>
      </c>
      <c r="N18" s="113">
        <f t="shared" si="7"/>
        <v>1.3848497438027975E-2</v>
      </c>
      <c r="O18" s="66" t="s">
        <v>83</v>
      </c>
      <c r="P18" s="113">
        <v>0</v>
      </c>
      <c r="Q18" s="116">
        <f t="shared" si="8"/>
        <v>0</v>
      </c>
      <c r="R18" s="113">
        <v>0</v>
      </c>
      <c r="S18" s="116">
        <f t="shared" si="9"/>
        <v>0</v>
      </c>
      <c r="T18" s="113">
        <v>0</v>
      </c>
      <c r="U18" s="116">
        <f t="shared" si="10"/>
        <v>0</v>
      </c>
      <c r="V18" s="111">
        <v>2</v>
      </c>
      <c r="W18" s="116">
        <f t="shared" si="11"/>
        <v>1.4254151521630676E-2</v>
      </c>
      <c r="X18" s="111">
        <v>52</v>
      </c>
      <c r="Y18" s="116">
        <f t="shared" si="14"/>
        <v>6.5381336645987725E-3</v>
      </c>
      <c r="Z18" s="111">
        <v>4</v>
      </c>
      <c r="AA18" s="116">
        <f t="shared" si="2"/>
        <v>2.7568097504180444E-2</v>
      </c>
    </row>
    <row r="19" spans="1:27" s="48" customFormat="1" ht="24" customHeight="1" x14ac:dyDescent="0.25">
      <c r="A19" s="47" t="s">
        <v>101</v>
      </c>
      <c r="B19" s="111">
        <v>333</v>
      </c>
      <c r="C19" s="112">
        <f t="shared" si="12"/>
        <v>1.3655376035430165</v>
      </c>
      <c r="D19" s="135">
        <v>63819</v>
      </c>
      <c r="E19" s="113">
        <f t="shared" si="3"/>
        <v>1.4848050552099281</v>
      </c>
      <c r="F19" s="135">
        <v>15311914</v>
      </c>
      <c r="G19" s="113">
        <f t="shared" si="4"/>
        <v>1.4611190482983505</v>
      </c>
      <c r="H19" s="135">
        <v>124539494</v>
      </c>
      <c r="I19" s="113">
        <f t="shared" si="5"/>
        <v>1.4764768946376949</v>
      </c>
      <c r="J19" s="111">
        <v>147</v>
      </c>
      <c r="K19" s="113">
        <f t="shared" si="6"/>
        <v>1.0178645616950561</v>
      </c>
      <c r="L19" s="111">
        <v>1.18</v>
      </c>
      <c r="M19" s="111">
        <v>147</v>
      </c>
      <c r="N19" s="113">
        <f t="shared" si="7"/>
        <v>1.0178645616950561</v>
      </c>
      <c r="O19" s="47" t="s">
        <v>101</v>
      </c>
      <c r="P19" s="111">
        <v>2</v>
      </c>
      <c r="Q19" s="116">
        <f t="shared" si="8"/>
        <v>1.8867924528301887</v>
      </c>
      <c r="R19" s="113">
        <v>0</v>
      </c>
      <c r="S19" s="116">
        <f t="shared" si="9"/>
        <v>0</v>
      </c>
      <c r="T19" s="111">
        <v>2</v>
      </c>
      <c r="U19" s="116">
        <f t="shared" si="10"/>
        <v>0.71174377224199281</v>
      </c>
      <c r="V19" s="111">
        <v>143</v>
      </c>
      <c r="W19" s="116">
        <f t="shared" si="11"/>
        <v>1.0191718337965932</v>
      </c>
      <c r="X19" s="135">
        <v>10782</v>
      </c>
      <c r="Y19" s="116">
        <f t="shared" si="14"/>
        <v>1.3556568686866146</v>
      </c>
      <c r="Z19" s="111">
        <v>86</v>
      </c>
      <c r="AA19" s="116">
        <f t="shared" si="2"/>
        <v>0.31855925665407997</v>
      </c>
    </row>
    <row r="20" spans="1:27" s="14" customFormat="1" ht="11.45" customHeight="1" x14ac:dyDescent="0.15">
      <c r="A20" s="66" t="s">
        <v>84</v>
      </c>
      <c r="B20" s="111">
        <v>367</v>
      </c>
      <c r="C20" s="112">
        <f t="shared" si="12"/>
        <v>1.5049618633642254</v>
      </c>
      <c r="D20" s="135">
        <v>32126</v>
      </c>
      <c r="E20" s="113">
        <f t="shared" si="3"/>
        <v>0.74743959014829675</v>
      </c>
      <c r="F20" s="135">
        <v>7712139</v>
      </c>
      <c r="G20" s="113">
        <f t="shared" si="4"/>
        <v>0.73592061684937582</v>
      </c>
      <c r="H20" s="135">
        <v>62117571</v>
      </c>
      <c r="I20" s="113">
        <f t="shared" si="5"/>
        <v>0.73643432606620784</v>
      </c>
      <c r="J20" s="111">
        <v>98</v>
      </c>
      <c r="K20" s="113">
        <f t="shared" si="6"/>
        <v>0.67857637446337071</v>
      </c>
      <c r="L20" s="111">
        <v>1.57</v>
      </c>
      <c r="M20" s="111">
        <v>98</v>
      </c>
      <c r="N20" s="113">
        <f t="shared" si="7"/>
        <v>0.67857637446337071</v>
      </c>
      <c r="O20" s="66" t="s">
        <v>84</v>
      </c>
      <c r="P20" s="111">
        <v>1</v>
      </c>
      <c r="Q20" s="116">
        <f t="shared" si="8"/>
        <v>0.94339622641509435</v>
      </c>
      <c r="R20" s="111">
        <v>1</v>
      </c>
      <c r="S20" s="116">
        <f t="shared" si="9"/>
        <v>4.1666666666666661</v>
      </c>
      <c r="T20" s="111">
        <v>2</v>
      </c>
      <c r="U20" s="116">
        <f t="shared" si="10"/>
        <v>0.71174377224199281</v>
      </c>
      <c r="V20" s="111">
        <v>94</v>
      </c>
      <c r="W20" s="116">
        <f t="shared" si="11"/>
        <v>0.66994512151664176</v>
      </c>
      <c r="X20" s="135">
        <v>8384</v>
      </c>
      <c r="Y20" s="116">
        <f t="shared" si="14"/>
        <v>1.0541483200768482</v>
      </c>
      <c r="Z20" s="111">
        <v>134</v>
      </c>
      <c r="AA20" s="116">
        <f>SQRT(L20*Z20/1000)</f>
        <v>0.45867199609306863</v>
      </c>
    </row>
    <row r="21" spans="1:27" s="14" customFormat="1" ht="11.45" customHeight="1" x14ac:dyDescent="0.15">
      <c r="A21" s="66" t="s">
        <v>85</v>
      </c>
      <c r="B21" s="114">
        <v>201</v>
      </c>
      <c r="C21" s="112">
        <f t="shared" si="12"/>
        <v>0.82424341835479376</v>
      </c>
      <c r="D21" s="135">
        <v>24826</v>
      </c>
      <c r="E21" s="113">
        <f t="shared" si="3"/>
        <v>0.57759868222068156</v>
      </c>
      <c r="F21" s="136">
        <v>6150319</v>
      </c>
      <c r="G21" s="113">
        <f t="shared" si="4"/>
        <v>0.58688601856118461</v>
      </c>
      <c r="H21" s="136">
        <v>49478536</v>
      </c>
      <c r="I21" s="113">
        <f t="shared" si="5"/>
        <v>0.58659235587145875</v>
      </c>
      <c r="J21" s="114">
        <v>167</v>
      </c>
      <c r="K21" s="113">
        <f t="shared" si="6"/>
        <v>1.1563495360753357</v>
      </c>
      <c r="L21" s="114">
        <v>3.37</v>
      </c>
      <c r="M21" s="114">
        <v>167</v>
      </c>
      <c r="N21" s="113">
        <f t="shared" si="7"/>
        <v>1.1563495360753357</v>
      </c>
      <c r="O21" s="66" t="s">
        <v>85</v>
      </c>
      <c r="P21" s="113">
        <v>0</v>
      </c>
      <c r="Q21" s="116">
        <f t="shared" si="8"/>
        <v>0</v>
      </c>
      <c r="R21" s="113">
        <v>0</v>
      </c>
      <c r="S21" s="116">
        <f t="shared" si="9"/>
        <v>0</v>
      </c>
      <c r="T21" s="111">
        <v>2</v>
      </c>
      <c r="U21" s="116">
        <f t="shared" si="10"/>
        <v>0.71174377224199281</v>
      </c>
      <c r="V21" s="111">
        <v>165</v>
      </c>
      <c r="W21" s="116">
        <f t="shared" si="11"/>
        <v>1.1759675005345307</v>
      </c>
      <c r="X21" s="135">
        <v>2407</v>
      </c>
      <c r="Y21" s="116">
        <f t="shared" si="14"/>
        <v>0.30264014866710087</v>
      </c>
      <c r="Z21" s="111">
        <v>48</v>
      </c>
      <c r="AA21" s="116">
        <f>SQRT(L21*Z21/1000)</f>
        <v>0.40219398304798143</v>
      </c>
    </row>
    <row r="22" spans="1:27" s="14" customFormat="1" ht="11.45" customHeight="1" x14ac:dyDescent="0.15">
      <c r="A22" s="66" t="s">
        <v>86</v>
      </c>
      <c r="B22" s="114">
        <v>164</v>
      </c>
      <c r="C22" s="112">
        <f t="shared" si="12"/>
        <v>0.67251701796112517</v>
      </c>
      <c r="D22" s="135">
        <v>24639</v>
      </c>
      <c r="E22" s="113">
        <f t="shared" si="3"/>
        <v>0.57324796307239878</v>
      </c>
      <c r="F22" s="136">
        <v>5905234</v>
      </c>
      <c r="G22" s="113">
        <f t="shared" si="4"/>
        <v>0.56349910808400971</v>
      </c>
      <c r="H22" s="136">
        <v>47870772</v>
      </c>
      <c r="I22" s="113">
        <f t="shared" si="5"/>
        <v>0.56753152366645332</v>
      </c>
      <c r="J22" s="114">
        <v>129</v>
      </c>
      <c r="K22" s="113">
        <f t="shared" si="6"/>
        <v>0.89322808475280435</v>
      </c>
      <c r="L22" s="114">
        <v>2.69</v>
      </c>
      <c r="M22" s="114">
        <v>129</v>
      </c>
      <c r="N22" s="113">
        <f t="shared" si="7"/>
        <v>0.89322808475280435</v>
      </c>
      <c r="O22" s="66" t="s">
        <v>86</v>
      </c>
      <c r="P22" s="114">
        <v>1</v>
      </c>
      <c r="Q22" s="116">
        <f t="shared" si="8"/>
        <v>0.94339622641509435</v>
      </c>
      <c r="R22" s="113">
        <v>0</v>
      </c>
      <c r="S22" s="116">
        <f t="shared" si="9"/>
        <v>0</v>
      </c>
      <c r="T22" s="111">
        <v>8</v>
      </c>
      <c r="U22" s="116">
        <f t="shared" si="10"/>
        <v>2.8469750889679712</v>
      </c>
      <c r="V22" s="111">
        <v>120</v>
      </c>
      <c r="W22" s="116">
        <f t="shared" si="11"/>
        <v>0.85524909129784055</v>
      </c>
      <c r="X22" s="135">
        <v>12525</v>
      </c>
      <c r="Y22" s="116">
        <f t="shared" si="14"/>
        <v>1.5748100797903775</v>
      </c>
      <c r="Z22" s="111">
        <v>261</v>
      </c>
      <c r="AA22" s="116">
        <f>SQRT(L22*Z22/1000)</f>
        <v>0.83790810952036976</v>
      </c>
    </row>
    <row r="23" spans="1:27" s="14" customFormat="1" ht="11.45" customHeight="1" x14ac:dyDescent="0.15">
      <c r="A23" s="66" t="s">
        <v>87</v>
      </c>
      <c r="B23" s="114">
        <v>621</v>
      </c>
      <c r="C23" s="112">
        <f t="shared" si="12"/>
        <v>2.5465430984991388</v>
      </c>
      <c r="D23" s="135">
        <v>68858</v>
      </c>
      <c r="E23" s="113">
        <f t="shared" si="3"/>
        <v>1.6020418134355792</v>
      </c>
      <c r="F23" s="136">
        <v>16950825</v>
      </c>
      <c r="G23" s="113">
        <f t="shared" si="4"/>
        <v>1.617509952829665</v>
      </c>
      <c r="H23" s="136">
        <v>136946007</v>
      </c>
      <c r="I23" s="113">
        <f t="shared" si="5"/>
        <v>1.6235622022712897</v>
      </c>
      <c r="J23" s="114">
        <v>319</v>
      </c>
      <c r="K23" s="113">
        <f t="shared" si="6"/>
        <v>2.2088353413654618</v>
      </c>
      <c r="L23" s="114">
        <v>2.3199999999999998</v>
      </c>
      <c r="M23" s="114">
        <v>319</v>
      </c>
      <c r="N23" s="113">
        <f t="shared" si="7"/>
        <v>2.2088353413654618</v>
      </c>
      <c r="O23" s="66" t="s">
        <v>87</v>
      </c>
      <c r="P23" s="114">
        <v>9</v>
      </c>
      <c r="Q23" s="116">
        <f t="shared" si="8"/>
        <v>8.4905660377358494</v>
      </c>
      <c r="R23" s="113">
        <v>0</v>
      </c>
      <c r="S23" s="116">
        <f t="shared" si="9"/>
        <v>0</v>
      </c>
      <c r="T23" s="111">
        <v>14</v>
      </c>
      <c r="U23" s="116">
        <f t="shared" si="10"/>
        <v>4.9822064056939501</v>
      </c>
      <c r="V23" s="111">
        <v>296</v>
      </c>
      <c r="W23" s="116">
        <f t="shared" si="11"/>
        <v>2.10961442520134</v>
      </c>
      <c r="X23" s="135">
        <v>58517</v>
      </c>
      <c r="Y23" s="116">
        <f t="shared" si="14"/>
        <v>7.3575378394485842</v>
      </c>
      <c r="Z23" s="111">
        <v>427</v>
      </c>
      <c r="AA23" s="116">
        <f t="shared" si="2"/>
        <v>0.99530899724658373</v>
      </c>
    </row>
    <row r="24" spans="1:27" s="14" customFormat="1" ht="11.45" customHeight="1" x14ac:dyDescent="0.15">
      <c r="A24" s="66" t="s">
        <v>88</v>
      </c>
      <c r="B24" s="114">
        <v>329</v>
      </c>
      <c r="C24" s="112">
        <f t="shared" si="12"/>
        <v>1.3491347494464037</v>
      </c>
      <c r="D24" s="135">
        <v>39719</v>
      </c>
      <c r="E24" s="113">
        <f t="shared" si="3"/>
        <v>0.92409740027081488</v>
      </c>
      <c r="F24" s="136">
        <v>9840126</v>
      </c>
      <c r="G24" s="113">
        <f t="shared" si="4"/>
        <v>0.93898094883865302</v>
      </c>
      <c r="H24" s="136">
        <v>80334605</v>
      </c>
      <c r="I24" s="113">
        <f t="shared" si="5"/>
        <v>0.95240621519102875</v>
      </c>
      <c r="J24" s="114">
        <v>161</v>
      </c>
      <c r="K24" s="113">
        <f t="shared" si="6"/>
        <v>1.1148040437612519</v>
      </c>
      <c r="L24" s="114">
        <v>2</v>
      </c>
      <c r="M24" s="114">
        <v>161</v>
      </c>
      <c r="N24" s="113">
        <f t="shared" si="7"/>
        <v>1.1148040437612519</v>
      </c>
      <c r="O24" s="66" t="s">
        <v>88</v>
      </c>
      <c r="P24" s="114">
        <v>1</v>
      </c>
      <c r="Q24" s="116">
        <f t="shared" si="8"/>
        <v>0.94339622641509435</v>
      </c>
      <c r="R24" s="113">
        <v>0</v>
      </c>
      <c r="S24" s="116">
        <f t="shared" si="9"/>
        <v>0</v>
      </c>
      <c r="T24" s="111">
        <v>11</v>
      </c>
      <c r="U24" s="116">
        <f t="shared" si="10"/>
        <v>3.9145907473309607</v>
      </c>
      <c r="V24" s="111">
        <v>149</v>
      </c>
      <c r="W24" s="116">
        <f t="shared" si="11"/>
        <v>1.0619342883614853</v>
      </c>
      <c r="X24" s="135">
        <v>4829</v>
      </c>
      <c r="Y24" s="116">
        <f t="shared" si="14"/>
        <v>0.60716629742975903</v>
      </c>
      <c r="Z24" s="111">
        <v>60</v>
      </c>
      <c r="AA24" s="116">
        <f t="shared" si="2"/>
        <v>0.34641016151377546</v>
      </c>
    </row>
    <row r="25" spans="1:27" s="14" customFormat="1" ht="11.45" customHeight="1" x14ac:dyDescent="0.15">
      <c r="A25" s="66" t="s">
        <v>89</v>
      </c>
      <c r="B25" s="114">
        <v>355</v>
      </c>
      <c r="C25" s="112">
        <f t="shared" si="12"/>
        <v>1.4557533010743868</v>
      </c>
      <c r="D25" s="135">
        <v>58007</v>
      </c>
      <c r="E25" s="113">
        <f t="shared" si="3"/>
        <v>1.3495837734461884</v>
      </c>
      <c r="F25" s="136">
        <v>14216988</v>
      </c>
      <c r="G25" s="113">
        <f t="shared" si="4"/>
        <v>1.356637189591652</v>
      </c>
      <c r="H25" s="136">
        <v>115623231</v>
      </c>
      <c r="I25" s="113">
        <f t="shared" si="5"/>
        <v>1.3707702157105028</v>
      </c>
      <c r="J25" s="114">
        <v>234</v>
      </c>
      <c r="K25" s="113">
        <f t="shared" si="6"/>
        <v>1.6202742002492732</v>
      </c>
      <c r="L25" s="114">
        <v>2.02</v>
      </c>
      <c r="M25" s="114">
        <v>234</v>
      </c>
      <c r="N25" s="113">
        <f t="shared" si="7"/>
        <v>1.6202742002492732</v>
      </c>
      <c r="O25" s="66" t="s">
        <v>89</v>
      </c>
      <c r="P25" s="114">
        <v>7</v>
      </c>
      <c r="Q25" s="116">
        <f t="shared" si="8"/>
        <v>6.6037735849056602</v>
      </c>
      <c r="R25" s="111">
        <v>1</v>
      </c>
      <c r="S25" s="116">
        <f t="shared" si="9"/>
        <v>4.1666666666666661</v>
      </c>
      <c r="T25" s="111">
        <v>11</v>
      </c>
      <c r="U25" s="116">
        <f t="shared" si="10"/>
        <v>3.9145907473309607</v>
      </c>
      <c r="V25" s="111">
        <v>215</v>
      </c>
      <c r="W25" s="116">
        <f t="shared" si="11"/>
        <v>1.5323212885752975</v>
      </c>
      <c r="X25" s="135">
        <v>45111</v>
      </c>
      <c r="Y25" s="116">
        <f t="shared" si="14"/>
        <v>5.6719566873791383</v>
      </c>
      <c r="Z25" s="111">
        <v>390</v>
      </c>
      <c r="AA25" s="116">
        <f t="shared" si="2"/>
        <v>0.88758098222077741</v>
      </c>
    </row>
    <row r="26" spans="1:27" s="14" customFormat="1" ht="11.45" customHeight="1" x14ac:dyDescent="0.15">
      <c r="A26" s="66" t="s">
        <v>90</v>
      </c>
      <c r="B26" s="136">
        <v>1688</v>
      </c>
      <c r="C26" s="112">
        <f t="shared" si="12"/>
        <v>6.922004428770606</v>
      </c>
      <c r="D26" s="135">
        <v>155095</v>
      </c>
      <c r="E26" s="113">
        <f t="shared" si="3"/>
        <v>3.6084213171278736</v>
      </c>
      <c r="F26" s="136">
        <v>37952287</v>
      </c>
      <c r="G26" s="113">
        <f t="shared" si="4"/>
        <v>3.6215465592469931</v>
      </c>
      <c r="H26" s="136">
        <v>311210792</v>
      </c>
      <c r="I26" s="113">
        <f t="shared" si="5"/>
        <v>3.6895568545500725</v>
      </c>
      <c r="J26" s="114">
        <v>714</v>
      </c>
      <c r="K26" s="113">
        <f t="shared" si="6"/>
        <v>4.943913585375987</v>
      </c>
      <c r="L26" s="114">
        <v>2.29</v>
      </c>
      <c r="M26" s="114">
        <v>714</v>
      </c>
      <c r="N26" s="113">
        <f t="shared" si="7"/>
        <v>4.943913585375987</v>
      </c>
      <c r="O26" s="66" t="s">
        <v>90</v>
      </c>
      <c r="P26" s="114">
        <v>4</v>
      </c>
      <c r="Q26" s="116">
        <f t="shared" si="8"/>
        <v>3.7735849056603774</v>
      </c>
      <c r="R26" s="111">
        <v>1</v>
      </c>
      <c r="S26" s="116">
        <f t="shared" si="9"/>
        <v>4.1666666666666661</v>
      </c>
      <c r="T26" s="111">
        <v>39</v>
      </c>
      <c r="U26" s="116">
        <f t="shared" si="10"/>
        <v>13.87900355871886</v>
      </c>
      <c r="V26" s="111">
        <v>670</v>
      </c>
      <c r="W26" s="116">
        <f t="shared" si="11"/>
        <v>4.7751407597462761</v>
      </c>
      <c r="X26" s="135">
        <v>39786</v>
      </c>
      <c r="Y26" s="116">
        <f t="shared" si="14"/>
        <v>5.0024266534562836</v>
      </c>
      <c r="Z26" s="111">
        <v>127</v>
      </c>
      <c r="AA26" s="116">
        <f t="shared" si="2"/>
        <v>0.5392865657514565</v>
      </c>
    </row>
    <row r="27" spans="1:27" s="14" customFormat="1" ht="11.45" customHeight="1" x14ac:dyDescent="0.15">
      <c r="A27" s="66" t="s">
        <v>91</v>
      </c>
      <c r="B27" s="136">
        <v>1493</v>
      </c>
      <c r="C27" s="112">
        <f t="shared" si="12"/>
        <v>6.1223652915607314</v>
      </c>
      <c r="D27" s="135">
        <v>565341</v>
      </c>
      <c r="E27" s="113">
        <f t="shared" si="3"/>
        <v>13.153154620370671</v>
      </c>
      <c r="F27" s="136">
        <v>135574464</v>
      </c>
      <c r="G27" s="113">
        <f t="shared" si="4"/>
        <v>12.937013087536867</v>
      </c>
      <c r="H27" s="136">
        <v>1120331050</v>
      </c>
      <c r="I27" s="113">
        <f t="shared" si="5"/>
        <v>13.282075079493966</v>
      </c>
      <c r="J27" s="114">
        <v>940</v>
      </c>
      <c r="K27" s="113">
        <f t="shared" si="6"/>
        <v>6.5087937958731485</v>
      </c>
      <c r="L27" s="114">
        <v>0.83</v>
      </c>
      <c r="M27" s="114">
        <v>940</v>
      </c>
      <c r="N27" s="113">
        <f t="shared" si="7"/>
        <v>6.5087937958731485</v>
      </c>
      <c r="O27" s="66" t="s">
        <v>91</v>
      </c>
      <c r="P27" s="114">
        <v>2</v>
      </c>
      <c r="Q27" s="116">
        <f t="shared" si="8"/>
        <v>1.8867924528301887</v>
      </c>
      <c r="R27" s="113">
        <v>0</v>
      </c>
      <c r="S27" s="116">
        <f t="shared" si="9"/>
        <v>0</v>
      </c>
      <c r="T27" s="111">
        <v>15</v>
      </c>
      <c r="U27" s="116">
        <f t="shared" si="10"/>
        <v>5.3380782918149468</v>
      </c>
      <c r="V27" s="111">
        <v>923</v>
      </c>
      <c r="W27" s="116">
        <f t="shared" si="11"/>
        <v>6.5782909272325565</v>
      </c>
      <c r="X27" s="135">
        <v>27350</v>
      </c>
      <c r="Y27" s="116">
        <f t="shared" si="14"/>
        <v>3.4388068408995465</v>
      </c>
      <c r="Z27" s="111">
        <v>24</v>
      </c>
      <c r="AA27" s="116">
        <f t="shared" si="2"/>
        <v>0.14113823011501878</v>
      </c>
    </row>
    <row r="28" spans="1:27" s="14" customFormat="1" ht="11.45" customHeight="1" x14ac:dyDescent="0.15">
      <c r="A28" s="66" t="s">
        <v>92</v>
      </c>
      <c r="B28" s="114">
        <v>714</v>
      </c>
      <c r="C28" s="112">
        <f t="shared" si="12"/>
        <v>2.9279094562453869</v>
      </c>
      <c r="D28" s="135">
        <v>192889</v>
      </c>
      <c r="E28" s="113">
        <f t="shared" si="3"/>
        <v>4.4877319026369547</v>
      </c>
      <c r="F28" s="136">
        <v>46836856</v>
      </c>
      <c r="G28" s="113">
        <f t="shared" si="4"/>
        <v>4.4693447510224322</v>
      </c>
      <c r="H28" s="136">
        <v>381765168</v>
      </c>
      <c r="I28" s="113">
        <f t="shared" si="5"/>
        <v>4.5260136493687524</v>
      </c>
      <c r="J28" s="114">
        <v>318</v>
      </c>
      <c r="K28" s="113">
        <f t="shared" si="6"/>
        <v>2.2019110926464478</v>
      </c>
      <c r="L28" s="114">
        <v>0.83</v>
      </c>
      <c r="M28" s="114">
        <v>318</v>
      </c>
      <c r="N28" s="113">
        <f t="shared" si="7"/>
        <v>2.2019110926464478</v>
      </c>
      <c r="O28" s="66" t="s">
        <v>92</v>
      </c>
      <c r="P28" s="114">
        <v>1</v>
      </c>
      <c r="Q28" s="116">
        <f t="shared" si="8"/>
        <v>0.94339622641509435</v>
      </c>
      <c r="R28" s="113">
        <v>0</v>
      </c>
      <c r="S28" s="116">
        <f t="shared" si="9"/>
        <v>0</v>
      </c>
      <c r="T28" s="113">
        <v>0</v>
      </c>
      <c r="U28" s="116">
        <f t="shared" si="10"/>
        <v>0</v>
      </c>
      <c r="V28" s="111">
        <v>317</v>
      </c>
      <c r="W28" s="116">
        <f t="shared" si="11"/>
        <v>2.2592830161784616</v>
      </c>
      <c r="X28" s="135">
        <v>9476</v>
      </c>
      <c r="Y28" s="116">
        <f t="shared" si="14"/>
        <v>1.1914491270334224</v>
      </c>
      <c r="Z28" s="111">
        <v>24</v>
      </c>
      <c r="AA28" s="116">
        <f t="shared" si="2"/>
        <v>0.14113823011501878</v>
      </c>
    </row>
    <row r="29" spans="1:27" s="14" customFormat="1" ht="11.45" customHeight="1" x14ac:dyDescent="0.15">
      <c r="A29" s="66" t="s">
        <v>93</v>
      </c>
      <c r="B29" s="114">
        <v>542</v>
      </c>
      <c r="C29" s="112">
        <f t="shared" si="12"/>
        <v>2.2225867300910358</v>
      </c>
      <c r="D29" s="135">
        <v>69288</v>
      </c>
      <c r="E29" s="113">
        <f t="shared" si="3"/>
        <v>1.6120461408888496</v>
      </c>
      <c r="F29" s="136">
        <v>16898108</v>
      </c>
      <c r="G29" s="113">
        <f t="shared" si="4"/>
        <v>1.6124795031504713</v>
      </c>
      <c r="H29" s="136">
        <v>137766061</v>
      </c>
      <c r="I29" s="113">
        <f t="shared" si="5"/>
        <v>1.6332843453800066</v>
      </c>
      <c r="J29" s="114">
        <v>225</v>
      </c>
      <c r="K29" s="113">
        <f t="shared" si="6"/>
        <v>1.5579559617781469</v>
      </c>
      <c r="L29" s="114">
        <v>1.63</v>
      </c>
      <c r="M29" s="114">
        <v>225</v>
      </c>
      <c r="N29" s="113">
        <f t="shared" si="7"/>
        <v>1.5579559617781469</v>
      </c>
      <c r="O29" s="66" t="s">
        <v>93</v>
      </c>
      <c r="P29" s="114">
        <v>3</v>
      </c>
      <c r="Q29" s="116">
        <f t="shared" si="8"/>
        <v>2.8301886792452833</v>
      </c>
      <c r="R29" s="111">
        <v>2</v>
      </c>
      <c r="S29" s="116">
        <f t="shared" si="9"/>
        <v>8.3333333333333321</v>
      </c>
      <c r="T29" s="111">
        <v>9</v>
      </c>
      <c r="U29" s="116">
        <f t="shared" si="10"/>
        <v>3.2028469750889679</v>
      </c>
      <c r="V29" s="111">
        <v>211</v>
      </c>
      <c r="W29" s="116">
        <f t="shared" si="11"/>
        <v>1.5038129855320361</v>
      </c>
      <c r="X29" s="135">
        <v>18542</v>
      </c>
      <c r="Y29" s="116">
        <f>X29/$X$5*100</f>
        <v>2.3313475847882774</v>
      </c>
      <c r="Z29" s="111">
        <v>134</v>
      </c>
      <c r="AA29" s="116">
        <f t="shared" si="2"/>
        <v>0.46735425535668335</v>
      </c>
    </row>
    <row r="30" spans="1:27" s="14" customFormat="1" ht="11.45" customHeight="1" x14ac:dyDescent="0.15">
      <c r="A30" s="66" t="s">
        <v>94</v>
      </c>
      <c r="B30" s="136">
        <v>1045</v>
      </c>
      <c r="C30" s="112">
        <f t="shared" si="12"/>
        <v>4.2852456327400965</v>
      </c>
      <c r="D30" s="135">
        <v>113333</v>
      </c>
      <c r="E30" s="113">
        <f t="shared" si="3"/>
        <v>2.6367917285151252</v>
      </c>
      <c r="F30" s="136">
        <v>27625062</v>
      </c>
      <c r="G30" s="113">
        <f t="shared" si="4"/>
        <v>2.6360848355485098</v>
      </c>
      <c r="H30" s="136">
        <v>222160312</v>
      </c>
      <c r="I30" s="113">
        <f t="shared" si="5"/>
        <v>2.6338196586337617</v>
      </c>
      <c r="J30" s="114">
        <v>349</v>
      </c>
      <c r="K30" s="113">
        <f t="shared" si="6"/>
        <v>2.4165628029358817</v>
      </c>
      <c r="L30" s="114">
        <v>1.57</v>
      </c>
      <c r="M30" s="114">
        <v>349</v>
      </c>
      <c r="N30" s="113">
        <f t="shared" si="7"/>
        <v>2.4165628029358817</v>
      </c>
      <c r="O30" s="66" t="s">
        <v>94</v>
      </c>
      <c r="P30" s="114">
        <v>1</v>
      </c>
      <c r="Q30" s="116">
        <f t="shared" si="8"/>
        <v>0.94339622641509435</v>
      </c>
      <c r="R30" s="113">
        <v>0</v>
      </c>
      <c r="S30" s="116">
        <f t="shared" si="9"/>
        <v>0</v>
      </c>
      <c r="T30" s="111">
        <v>13</v>
      </c>
      <c r="U30" s="116">
        <f t="shared" si="10"/>
        <v>4.6263345195729535</v>
      </c>
      <c r="V30" s="111">
        <v>335</v>
      </c>
      <c r="W30" s="116">
        <f t="shared" si="11"/>
        <v>2.387570379873138</v>
      </c>
      <c r="X30" s="135">
        <v>12943</v>
      </c>
      <c r="Y30" s="116">
        <f>X30/$X$5*100</f>
        <v>1.6273666157865752</v>
      </c>
      <c r="Z30" s="111">
        <v>58</v>
      </c>
      <c r="AA30" s="116">
        <f>SQRT(L30*Z30/1000)</f>
        <v>0.30176149522429135</v>
      </c>
    </row>
    <row r="31" spans="1:27" s="14" customFormat="1" ht="11.45" customHeight="1" x14ac:dyDescent="0.15">
      <c r="A31" s="66" t="s">
        <v>95</v>
      </c>
      <c r="B31" s="114">
        <v>327</v>
      </c>
      <c r="C31" s="112">
        <f t="shared" si="12"/>
        <v>1.3409333223980973</v>
      </c>
      <c r="D31" s="135">
        <v>52718</v>
      </c>
      <c r="E31" s="113">
        <f t="shared" si="3"/>
        <v>1.2265305457709614</v>
      </c>
      <c r="F31" s="136">
        <v>12996030</v>
      </c>
      <c r="G31" s="113">
        <f t="shared" si="4"/>
        <v>1.240128894745413</v>
      </c>
      <c r="H31" s="136">
        <v>105749328</v>
      </c>
      <c r="I31" s="113">
        <f t="shared" si="5"/>
        <v>1.2537102440408425</v>
      </c>
      <c r="J31" s="114">
        <v>188</v>
      </c>
      <c r="K31" s="113">
        <f t="shared" si="6"/>
        <v>1.3017587591746296</v>
      </c>
      <c r="L31" s="114">
        <v>1.77</v>
      </c>
      <c r="M31" s="114">
        <v>188</v>
      </c>
      <c r="N31" s="113">
        <f t="shared" si="7"/>
        <v>1.3017587591746296</v>
      </c>
      <c r="O31" s="66" t="s">
        <v>95</v>
      </c>
      <c r="P31" s="114">
        <v>1</v>
      </c>
      <c r="Q31" s="116">
        <f t="shared" si="8"/>
        <v>0.94339622641509435</v>
      </c>
      <c r="R31" s="113">
        <v>0</v>
      </c>
      <c r="S31" s="116">
        <f t="shared" si="9"/>
        <v>0</v>
      </c>
      <c r="T31" s="111">
        <v>11</v>
      </c>
      <c r="U31" s="116">
        <f t="shared" si="10"/>
        <v>3.9145907473309607</v>
      </c>
      <c r="V31" s="111">
        <v>176</v>
      </c>
      <c r="W31" s="116">
        <f t="shared" si="11"/>
        <v>1.2543653339034995</v>
      </c>
      <c r="X31" s="135">
        <v>16239</v>
      </c>
      <c r="Y31" s="116">
        <f t="shared" si="14"/>
        <v>2.0417837034503745</v>
      </c>
      <c r="Z31" s="111">
        <v>153</v>
      </c>
      <c r="AA31" s="116">
        <f>SQRT(L31*Z31/1000)</f>
        <v>0.52039408144213173</v>
      </c>
    </row>
    <row r="32" spans="1:27" s="14" customFormat="1" ht="11.45" customHeight="1" x14ac:dyDescent="0.15">
      <c r="A32" s="66" t="s">
        <v>99</v>
      </c>
      <c r="B32" s="114">
        <v>306</v>
      </c>
      <c r="C32" s="112">
        <f t="shared" si="12"/>
        <v>1.25481833839088</v>
      </c>
      <c r="D32" s="135">
        <v>57857</v>
      </c>
      <c r="E32" s="113">
        <f t="shared" si="3"/>
        <v>1.3460938917764429</v>
      </c>
      <c r="F32" s="136">
        <v>14254001</v>
      </c>
      <c r="G32" s="113">
        <f t="shared" si="4"/>
        <v>1.3601691059369676</v>
      </c>
      <c r="H32" s="136">
        <v>114134738</v>
      </c>
      <c r="I32" s="113">
        <f t="shared" si="5"/>
        <v>1.3531233998150574</v>
      </c>
      <c r="J32" s="114">
        <v>210</v>
      </c>
      <c r="K32" s="113">
        <f t="shared" si="6"/>
        <v>1.4540922309929374</v>
      </c>
      <c r="L32" s="114">
        <v>1.83</v>
      </c>
      <c r="M32" s="114">
        <v>210</v>
      </c>
      <c r="N32" s="113">
        <f t="shared" si="7"/>
        <v>1.4540922309929374</v>
      </c>
      <c r="O32" s="66" t="s">
        <v>99</v>
      </c>
      <c r="P32" s="114">
        <v>2</v>
      </c>
      <c r="Q32" s="116">
        <f t="shared" si="8"/>
        <v>1.8867924528301887</v>
      </c>
      <c r="R32" s="111">
        <v>2</v>
      </c>
      <c r="S32" s="116">
        <f t="shared" si="9"/>
        <v>8.3333333333333321</v>
      </c>
      <c r="T32" s="111">
        <v>6</v>
      </c>
      <c r="U32" s="116">
        <f t="shared" si="10"/>
        <v>2.1352313167259789</v>
      </c>
      <c r="V32" s="111">
        <v>200</v>
      </c>
      <c r="W32" s="116">
        <f t="shared" si="11"/>
        <v>1.4254151521630676</v>
      </c>
      <c r="X32" s="135">
        <v>10065</v>
      </c>
      <c r="Y32" s="116">
        <f t="shared" si="14"/>
        <v>1.2655060641189739</v>
      </c>
      <c r="Z32" s="111">
        <v>88</v>
      </c>
      <c r="AA32" s="116">
        <f t="shared" si="2"/>
        <v>0.40129789433785973</v>
      </c>
    </row>
    <row r="33" spans="1:27" s="14" customFormat="1" ht="11.45" customHeight="1" x14ac:dyDescent="0.15">
      <c r="A33" s="66" t="s">
        <v>98</v>
      </c>
      <c r="B33" s="114">
        <v>94</v>
      </c>
      <c r="C33" s="112">
        <f t="shared" si="12"/>
        <v>0.38546707127040103</v>
      </c>
      <c r="D33" s="135">
        <v>8098</v>
      </c>
      <c r="E33" s="113">
        <f t="shared" si="3"/>
        <v>0.18840707841066134</v>
      </c>
      <c r="F33" s="136">
        <v>2009168</v>
      </c>
      <c r="G33" s="113">
        <f t="shared" si="4"/>
        <v>0.19172218679072392</v>
      </c>
      <c r="H33" s="136">
        <v>16216557</v>
      </c>
      <c r="I33" s="113">
        <f t="shared" si="5"/>
        <v>0.19225525134280033</v>
      </c>
      <c r="J33" s="114">
        <v>35</v>
      </c>
      <c r="K33" s="113">
        <f t="shared" si="6"/>
        <v>0.24234870516548954</v>
      </c>
      <c r="L33" s="114">
        <v>2.15</v>
      </c>
      <c r="M33" s="114">
        <v>35</v>
      </c>
      <c r="N33" s="113">
        <f t="shared" si="7"/>
        <v>0.24234870516548954</v>
      </c>
      <c r="O33" s="66" t="s">
        <v>98</v>
      </c>
      <c r="P33" s="113">
        <v>0</v>
      </c>
      <c r="Q33" s="116">
        <f t="shared" si="8"/>
        <v>0</v>
      </c>
      <c r="R33" s="113">
        <v>0</v>
      </c>
      <c r="S33" s="116">
        <f t="shared" si="9"/>
        <v>0</v>
      </c>
      <c r="T33" s="111">
        <v>3</v>
      </c>
      <c r="U33" s="116">
        <f t="shared" si="10"/>
        <v>1.0676156583629894</v>
      </c>
      <c r="V33" s="111">
        <v>32</v>
      </c>
      <c r="W33" s="116">
        <f t="shared" si="11"/>
        <v>0.22806642434609081</v>
      </c>
      <c r="X33" s="135">
        <v>1485</v>
      </c>
      <c r="Y33" s="116">
        <f t="shared" si="14"/>
        <v>0.18671400946017647</v>
      </c>
      <c r="Z33" s="111">
        <v>91</v>
      </c>
      <c r="AA33" s="116">
        <f t="shared" si="2"/>
        <v>0.44232341109192946</v>
      </c>
    </row>
    <row r="34" spans="1:27" s="14" customFormat="1" ht="11.45" customHeight="1" x14ac:dyDescent="0.15">
      <c r="A34" s="66" t="s">
        <v>96</v>
      </c>
      <c r="B34" s="114">
        <v>404</v>
      </c>
      <c r="C34" s="112">
        <f t="shared" si="12"/>
        <v>1.6566882637578939</v>
      </c>
      <c r="D34" s="135">
        <v>49232</v>
      </c>
      <c r="E34" s="113">
        <f t="shared" si="3"/>
        <v>1.1454256957660756</v>
      </c>
      <c r="F34" s="136">
        <v>12255184</v>
      </c>
      <c r="G34" s="113">
        <f t="shared" si="4"/>
        <v>1.169434649567727</v>
      </c>
      <c r="H34" s="136">
        <v>99226571</v>
      </c>
      <c r="I34" s="113">
        <f t="shared" si="5"/>
        <v>1.1763797548079549</v>
      </c>
      <c r="J34" s="114">
        <v>178</v>
      </c>
      <c r="K34" s="113">
        <f t="shared" si="6"/>
        <v>1.2325162719844895</v>
      </c>
      <c r="L34" s="114">
        <v>1.79</v>
      </c>
      <c r="M34" s="114">
        <v>178</v>
      </c>
      <c r="N34" s="113">
        <f t="shared" si="7"/>
        <v>1.2325162719844895</v>
      </c>
      <c r="O34" s="66" t="s">
        <v>96</v>
      </c>
      <c r="P34" s="113">
        <v>0</v>
      </c>
      <c r="Q34" s="116">
        <f t="shared" si="8"/>
        <v>0</v>
      </c>
      <c r="R34" s="113">
        <v>0</v>
      </c>
      <c r="S34" s="116">
        <f t="shared" si="9"/>
        <v>0</v>
      </c>
      <c r="T34" s="111">
        <v>4</v>
      </c>
      <c r="U34" s="116">
        <f t="shared" si="10"/>
        <v>1.4234875444839856</v>
      </c>
      <c r="V34" s="111">
        <v>174</v>
      </c>
      <c r="W34" s="116">
        <f t="shared" si="11"/>
        <v>1.2401111823818689</v>
      </c>
      <c r="X34" s="135">
        <v>3038</v>
      </c>
      <c r="Y34" s="116">
        <f t="shared" si="14"/>
        <v>0.38197788602021288</v>
      </c>
      <c r="Z34" s="111">
        <v>30</v>
      </c>
      <c r="AA34" s="116">
        <f t="shared" si="2"/>
        <v>0.23173260452512937</v>
      </c>
    </row>
    <row r="35" spans="1:27" s="14" customFormat="1" ht="11.45" customHeight="1" x14ac:dyDescent="0.15">
      <c r="A35" s="66" t="s">
        <v>97</v>
      </c>
      <c r="B35" s="111">
        <v>67</v>
      </c>
      <c r="C35" s="112">
        <f t="shared" si="12"/>
        <v>0.27474780611826455</v>
      </c>
      <c r="D35" s="135">
        <v>9154</v>
      </c>
      <c r="E35" s="113">
        <f t="shared" si="3"/>
        <v>0.2129758453656698</v>
      </c>
      <c r="F35" s="135">
        <v>2263742</v>
      </c>
      <c r="G35" s="113">
        <f t="shared" si="4"/>
        <v>0.21601457248473346</v>
      </c>
      <c r="H35" s="135">
        <v>18320342</v>
      </c>
      <c r="I35" s="113">
        <f t="shared" si="5"/>
        <v>0.21719665622585987</v>
      </c>
      <c r="J35" s="111">
        <v>17</v>
      </c>
      <c r="K35" s="113">
        <f t="shared" si="6"/>
        <v>0.11771222822323778</v>
      </c>
      <c r="L35" s="111">
        <v>0.92</v>
      </c>
      <c r="M35" s="111">
        <v>17</v>
      </c>
      <c r="N35" s="113">
        <f t="shared" si="7"/>
        <v>0.11771222822323778</v>
      </c>
      <c r="O35" s="66" t="s">
        <v>97</v>
      </c>
      <c r="P35" s="113">
        <v>0</v>
      </c>
      <c r="Q35" s="116">
        <f t="shared" si="8"/>
        <v>0</v>
      </c>
      <c r="R35" s="113">
        <v>0</v>
      </c>
      <c r="S35" s="116">
        <f t="shared" si="9"/>
        <v>0</v>
      </c>
      <c r="T35" s="113">
        <v>0</v>
      </c>
      <c r="U35" s="116">
        <f t="shared" si="10"/>
        <v>0</v>
      </c>
      <c r="V35" s="111">
        <v>17</v>
      </c>
      <c r="W35" s="116">
        <f t="shared" si="11"/>
        <v>0.12116028793386073</v>
      </c>
      <c r="X35" s="111">
        <v>463</v>
      </c>
      <c r="Y35" s="116">
        <f t="shared" si="14"/>
        <v>5.8214536282869836E-2</v>
      </c>
      <c r="Z35" s="111">
        <v>25</v>
      </c>
      <c r="AA35" s="116">
        <f t="shared" si="2"/>
        <v>0.15165750888103102</v>
      </c>
    </row>
    <row r="36" spans="1:27" s="14" customFormat="1" ht="12.6" customHeight="1" x14ac:dyDescent="0.15">
      <c r="A36" s="65" t="s">
        <v>67</v>
      </c>
      <c r="B36" s="111">
        <v>139</v>
      </c>
      <c r="C36" s="112">
        <f t="shared" si="12"/>
        <v>0.56999917985729509</v>
      </c>
      <c r="D36" s="135">
        <v>39713</v>
      </c>
      <c r="E36" s="113">
        <f t="shared" si="3"/>
        <v>0.92395780500402502</v>
      </c>
      <c r="F36" s="135">
        <v>9899282</v>
      </c>
      <c r="G36" s="113">
        <f t="shared" si="4"/>
        <v>0.94462583153725865</v>
      </c>
      <c r="H36" s="135">
        <v>79906666</v>
      </c>
      <c r="I36" s="113">
        <f t="shared" si="5"/>
        <v>0.94733278807549581</v>
      </c>
      <c r="J36" s="111">
        <v>43</v>
      </c>
      <c r="K36" s="113">
        <f t="shared" si="6"/>
        <v>0.29774269491760141</v>
      </c>
      <c r="L36" s="111">
        <v>0.53</v>
      </c>
      <c r="M36" s="111">
        <v>43</v>
      </c>
      <c r="N36" s="113">
        <f t="shared" si="7"/>
        <v>0.29774269491760141</v>
      </c>
      <c r="O36" s="65" t="s">
        <v>67</v>
      </c>
      <c r="P36" s="111">
        <v>5</v>
      </c>
      <c r="Q36" s="116">
        <f t="shared" si="8"/>
        <v>4.716981132075472</v>
      </c>
      <c r="R36" s="113">
        <v>0</v>
      </c>
      <c r="S36" s="116">
        <f t="shared" si="9"/>
        <v>0</v>
      </c>
      <c r="T36" s="113">
        <v>0</v>
      </c>
      <c r="U36" s="116">
        <f t="shared" si="10"/>
        <v>0</v>
      </c>
      <c r="V36" s="111">
        <v>38</v>
      </c>
      <c r="W36" s="116">
        <f t="shared" si="11"/>
        <v>0.27082887891098284</v>
      </c>
      <c r="X36" s="135">
        <v>30711</v>
      </c>
      <c r="Y36" s="116">
        <f t="shared" si="14"/>
        <v>3.8613965956440941</v>
      </c>
      <c r="Z36" s="111">
        <v>384</v>
      </c>
      <c r="AA36" s="116">
        <f t="shared" si="2"/>
        <v>0.4511319097558939</v>
      </c>
    </row>
    <row r="37" spans="1:27" s="14" customFormat="1" ht="12.6" customHeight="1" x14ac:dyDescent="0.15">
      <c r="A37" s="65" t="s">
        <v>54</v>
      </c>
      <c r="B37" s="111">
        <v>249</v>
      </c>
      <c r="C37" s="112">
        <f t="shared" si="12"/>
        <v>1.0210776675141475</v>
      </c>
      <c r="D37" s="135">
        <v>31407</v>
      </c>
      <c r="E37" s="113">
        <f t="shared" si="3"/>
        <v>0.7307114240113165</v>
      </c>
      <c r="F37" s="135">
        <v>7773407</v>
      </c>
      <c r="G37" s="113">
        <f t="shared" si="4"/>
        <v>0.74176703434173785</v>
      </c>
      <c r="H37" s="135">
        <v>62613184</v>
      </c>
      <c r="I37" s="113">
        <f t="shared" si="5"/>
        <v>0.74231006170378866</v>
      </c>
      <c r="J37" s="111">
        <v>274</v>
      </c>
      <c r="K37" s="113">
        <f t="shared" si="6"/>
        <v>1.8972441490098322</v>
      </c>
      <c r="L37" s="114">
        <v>4.37</v>
      </c>
      <c r="M37" s="111">
        <v>274</v>
      </c>
      <c r="N37" s="113">
        <f t="shared" si="7"/>
        <v>1.8972441490098322</v>
      </c>
      <c r="O37" s="65" t="s">
        <v>54</v>
      </c>
      <c r="P37" s="111">
        <v>3</v>
      </c>
      <c r="Q37" s="116">
        <f t="shared" si="8"/>
        <v>2.8301886792452833</v>
      </c>
      <c r="R37" s="113">
        <v>0</v>
      </c>
      <c r="S37" s="116">
        <f t="shared" si="9"/>
        <v>0</v>
      </c>
      <c r="T37" s="111">
        <v>2</v>
      </c>
      <c r="U37" s="116">
        <f t="shared" si="10"/>
        <v>0.71174377224199281</v>
      </c>
      <c r="V37" s="111">
        <v>269</v>
      </c>
      <c r="W37" s="116">
        <f t="shared" si="11"/>
        <v>1.9171833796593258</v>
      </c>
      <c r="X37" s="135">
        <v>12435</v>
      </c>
      <c r="Y37" s="116">
        <f t="shared" si="14"/>
        <v>1.5634940792170333</v>
      </c>
      <c r="Z37" s="111">
        <v>198</v>
      </c>
      <c r="AA37" s="116">
        <f>SQRT(L37*Z37/1000)</f>
        <v>0.93019352825097645</v>
      </c>
    </row>
    <row r="38" spans="1:27" s="14" customFormat="1" ht="12.6" customHeight="1" x14ac:dyDescent="0.15">
      <c r="A38" s="65" t="s">
        <v>68</v>
      </c>
      <c r="B38" s="135">
        <v>1334</v>
      </c>
      <c r="C38" s="112">
        <f t="shared" si="12"/>
        <v>5.4703518412203724</v>
      </c>
      <c r="D38" s="135">
        <v>126419</v>
      </c>
      <c r="E38" s="113">
        <f t="shared" si="3"/>
        <v>2.9412490053837241</v>
      </c>
      <c r="F38" s="135">
        <v>31313568</v>
      </c>
      <c r="G38" s="113">
        <f t="shared" si="4"/>
        <v>2.9880556196296348</v>
      </c>
      <c r="H38" s="135">
        <v>250458801</v>
      </c>
      <c r="I38" s="113">
        <f t="shared" si="5"/>
        <v>2.9693121503702304</v>
      </c>
      <c r="J38" s="111">
        <v>451</v>
      </c>
      <c r="K38" s="113">
        <f t="shared" si="6"/>
        <v>3.1228361722753082</v>
      </c>
      <c r="L38" s="114">
        <v>1.8</v>
      </c>
      <c r="M38" s="111">
        <v>451</v>
      </c>
      <c r="N38" s="113">
        <f t="shared" si="7"/>
        <v>3.1228361722753082</v>
      </c>
      <c r="O38" s="65" t="s">
        <v>68</v>
      </c>
      <c r="P38" s="111">
        <v>19</v>
      </c>
      <c r="Q38" s="116">
        <f t="shared" si="8"/>
        <v>17.924528301886792</v>
      </c>
      <c r="R38" s="111">
        <v>5</v>
      </c>
      <c r="S38" s="116">
        <f t="shared" si="9"/>
        <v>20.833333333333336</v>
      </c>
      <c r="T38" s="111">
        <v>13</v>
      </c>
      <c r="U38" s="116">
        <f t="shared" si="10"/>
        <v>4.6263345195729535</v>
      </c>
      <c r="V38" s="111">
        <v>414</v>
      </c>
      <c r="W38" s="116">
        <f t="shared" si="11"/>
        <v>2.95060936497755</v>
      </c>
      <c r="X38" s="135">
        <v>109568</v>
      </c>
      <c r="Y38" s="116">
        <f t="shared" si="14"/>
        <v>13.77635056466843</v>
      </c>
      <c r="Z38" s="111">
        <v>437</v>
      </c>
      <c r="AA38" s="116">
        <f>SQRT(L38*Z38/1000)</f>
        <v>0.88690472994566905</v>
      </c>
    </row>
    <row r="39" spans="1:27" s="14" customFormat="1" ht="12.6" customHeight="1" x14ac:dyDescent="0.15">
      <c r="A39" s="65" t="s">
        <v>56</v>
      </c>
      <c r="B39" s="135">
        <v>2765</v>
      </c>
      <c r="C39" s="112">
        <f t="shared" si="12"/>
        <v>11.338472894283605</v>
      </c>
      <c r="D39" s="135">
        <v>423999</v>
      </c>
      <c r="E39" s="113">
        <f t="shared" si="3"/>
        <v>9.8647089206028653</v>
      </c>
      <c r="F39" s="135">
        <v>104519948</v>
      </c>
      <c r="G39" s="113">
        <f t="shared" si="4"/>
        <v>9.9736771608012607</v>
      </c>
      <c r="H39" s="135">
        <v>826802020</v>
      </c>
      <c r="I39" s="113">
        <f t="shared" si="5"/>
        <v>9.8021442014994324</v>
      </c>
      <c r="J39" s="135">
        <v>1595</v>
      </c>
      <c r="K39" s="113">
        <f t="shared" si="6"/>
        <v>11.04417670682731</v>
      </c>
      <c r="L39" s="114">
        <v>1.92</v>
      </c>
      <c r="M39" s="135">
        <v>1595</v>
      </c>
      <c r="N39" s="113">
        <f t="shared" si="7"/>
        <v>11.04417670682731</v>
      </c>
      <c r="O39" s="65" t="s">
        <v>56</v>
      </c>
      <c r="P39" s="111">
        <v>2</v>
      </c>
      <c r="Q39" s="116">
        <f t="shared" si="8"/>
        <v>1.8867924528301887</v>
      </c>
      <c r="R39" s="113">
        <v>0</v>
      </c>
      <c r="S39" s="116">
        <f t="shared" si="9"/>
        <v>0</v>
      </c>
      <c r="T39" s="111">
        <v>17</v>
      </c>
      <c r="U39" s="116">
        <f t="shared" si="10"/>
        <v>6.0498220640569391</v>
      </c>
      <c r="V39" s="135">
        <v>1576</v>
      </c>
      <c r="W39" s="116">
        <f t="shared" si="11"/>
        <v>11.232271399044972</v>
      </c>
      <c r="X39" s="135">
        <v>29027</v>
      </c>
      <c r="Y39" s="116">
        <f t="shared" si="14"/>
        <v>3.649661651582857</v>
      </c>
      <c r="Z39" s="111">
        <v>35</v>
      </c>
      <c r="AA39" s="116">
        <f>SQRT(L39*Z39/1000)</f>
        <v>0.25922962793631443</v>
      </c>
    </row>
    <row r="40" spans="1:27" s="14" customFormat="1" ht="12.6" customHeight="1" x14ac:dyDescent="0.15">
      <c r="A40" s="65" t="s">
        <v>69</v>
      </c>
      <c r="B40" s="111">
        <v>948</v>
      </c>
      <c r="C40" s="112">
        <f t="shared" si="12"/>
        <v>3.8874764208972361</v>
      </c>
      <c r="D40" s="135">
        <v>199398</v>
      </c>
      <c r="E40" s="113">
        <f t="shared" si="3"/>
        <v>4.639169501226112</v>
      </c>
      <c r="F40" s="135">
        <v>49672676</v>
      </c>
      <c r="G40" s="113">
        <f t="shared" si="4"/>
        <v>4.7399491065292239</v>
      </c>
      <c r="H40" s="135">
        <v>395407915</v>
      </c>
      <c r="I40" s="113">
        <f t="shared" si="5"/>
        <v>4.6877551185037385</v>
      </c>
      <c r="J40" s="135">
        <v>1685</v>
      </c>
      <c r="K40" s="113">
        <f t="shared" si="6"/>
        <v>11.667359091538568</v>
      </c>
      <c r="L40" s="114">
        <v>4.26</v>
      </c>
      <c r="M40" s="135">
        <v>1685</v>
      </c>
      <c r="N40" s="113">
        <f t="shared" si="7"/>
        <v>11.667359091538568</v>
      </c>
      <c r="O40" s="65" t="s">
        <v>69</v>
      </c>
      <c r="P40" s="111">
        <v>9</v>
      </c>
      <c r="Q40" s="116">
        <f t="shared" si="8"/>
        <v>8.4905660377358494</v>
      </c>
      <c r="R40" s="113">
        <v>0</v>
      </c>
      <c r="S40" s="116">
        <f t="shared" si="9"/>
        <v>0</v>
      </c>
      <c r="T40" s="111">
        <v>5</v>
      </c>
      <c r="U40" s="116">
        <f t="shared" si="10"/>
        <v>1.7793594306049825</v>
      </c>
      <c r="V40" s="135">
        <v>1671</v>
      </c>
      <c r="W40" s="116">
        <f t="shared" si="11"/>
        <v>11.909343596322429</v>
      </c>
      <c r="X40" s="135">
        <v>84975</v>
      </c>
      <c r="Y40" s="116">
        <f t="shared" si="14"/>
        <v>10.68419054133232</v>
      </c>
      <c r="Z40" s="111">
        <v>214</v>
      </c>
      <c r="AA40" s="116">
        <f t="shared" si="2"/>
        <v>0.95479840804224214</v>
      </c>
    </row>
    <row r="41" spans="1:27" s="14" customFormat="1" ht="12.6" customHeight="1" x14ac:dyDescent="0.15">
      <c r="A41" s="65" t="s">
        <v>34</v>
      </c>
      <c r="B41" s="135">
        <v>1769</v>
      </c>
      <c r="C41" s="112">
        <f t="shared" si="12"/>
        <v>7.2541622242270147</v>
      </c>
      <c r="D41" s="135">
        <v>181364</v>
      </c>
      <c r="E41" s="113">
        <f t="shared" si="3"/>
        <v>4.2195926610115073</v>
      </c>
      <c r="F41" s="135">
        <v>42001236</v>
      </c>
      <c r="G41" s="113">
        <f t="shared" si="4"/>
        <v>4.0079121376775246</v>
      </c>
      <c r="H41" s="135">
        <v>327555419</v>
      </c>
      <c r="I41" s="113">
        <f t="shared" si="5"/>
        <v>3.8833304386708769</v>
      </c>
      <c r="J41" s="135">
        <v>1731</v>
      </c>
      <c r="K41" s="113">
        <f t="shared" si="6"/>
        <v>11.985874532613211</v>
      </c>
      <c r="L41" s="114">
        <v>5.28</v>
      </c>
      <c r="M41" s="135">
        <v>1731</v>
      </c>
      <c r="N41" s="113">
        <f t="shared" si="7"/>
        <v>11.985874532613211</v>
      </c>
      <c r="O41" s="65" t="s">
        <v>34</v>
      </c>
      <c r="P41" s="111">
        <v>1</v>
      </c>
      <c r="Q41" s="116">
        <f t="shared" si="8"/>
        <v>0.94339622641509435</v>
      </c>
      <c r="R41" s="111">
        <v>2</v>
      </c>
      <c r="S41" s="116">
        <f t="shared" si="9"/>
        <v>8.3333333333333321</v>
      </c>
      <c r="T41" s="111">
        <v>20</v>
      </c>
      <c r="U41" s="116">
        <f t="shared" si="10"/>
        <v>7.1174377224199299</v>
      </c>
      <c r="V41" s="135">
        <v>1708</v>
      </c>
      <c r="W41" s="116">
        <f t="shared" si="11"/>
        <v>12.173045399472597</v>
      </c>
      <c r="X41" s="135">
        <v>28179</v>
      </c>
      <c r="Y41" s="116">
        <f t="shared" si="14"/>
        <v>3.5430397795140158</v>
      </c>
      <c r="Z41" s="111">
        <v>86</v>
      </c>
      <c r="AA41" s="116">
        <f t="shared" si="2"/>
        <v>0.67385458371966278</v>
      </c>
    </row>
    <row r="42" spans="1:27" s="14" customFormat="1" ht="12.6" customHeight="1" x14ac:dyDescent="0.15">
      <c r="A42" s="65" t="s">
        <v>282</v>
      </c>
      <c r="B42" s="111">
        <v>649</v>
      </c>
      <c r="C42" s="112">
        <f t="shared" si="12"/>
        <v>2.6613630771754284</v>
      </c>
      <c r="D42" s="135">
        <v>136948</v>
      </c>
      <c r="E42" s="113">
        <f t="shared" si="3"/>
        <v>3.1862154327220606</v>
      </c>
      <c r="F42" s="135">
        <v>33720162</v>
      </c>
      <c r="G42" s="113">
        <f t="shared" si="4"/>
        <v>3.2177016544049426</v>
      </c>
      <c r="H42" s="135">
        <v>267615435</v>
      </c>
      <c r="I42" s="113">
        <f t="shared" si="5"/>
        <v>3.1727124764608079</v>
      </c>
      <c r="J42" s="111">
        <v>141</v>
      </c>
      <c r="K42" s="113">
        <f t="shared" si="6"/>
        <v>0.97631906938097213</v>
      </c>
      <c r="L42" s="114">
        <v>0.52</v>
      </c>
      <c r="M42" s="111">
        <v>141</v>
      </c>
      <c r="N42" s="113">
        <f t="shared" si="7"/>
        <v>0.97631906938097213</v>
      </c>
      <c r="O42" s="65" t="s">
        <v>282</v>
      </c>
      <c r="P42" s="113">
        <v>0</v>
      </c>
      <c r="Q42" s="116">
        <f t="shared" si="8"/>
        <v>0</v>
      </c>
      <c r="R42" s="113">
        <v>0</v>
      </c>
      <c r="S42" s="116">
        <f t="shared" si="9"/>
        <v>0</v>
      </c>
      <c r="T42" s="111">
        <v>1</v>
      </c>
      <c r="U42" s="116">
        <f t="shared" si="10"/>
        <v>0.35587188612099641</v>
      </c>
      <c r="V42" s="111">
        <v>140</v>
      </c>
      <c r="W42" s="116">
        <f t="shared" si="11"/>
        <v>0.99779060651414719</v>
      </c>
      <c r="X42" s="135">
        <v>3049</v>
      </c>
      <c r="Y42" s="116">
        <f t="shared" si="14"/>
        <v>0.38336095275695492</v>
      </c>
      <c r="Z42" s="111">
        <v>11</v>
      </c>
      <c r="AA42" s="116">
        <f>SQRT(L42*Z42/1000)</f>
        <v>7.5630681604756153E-2</v>
      </c>
    </row>
    <row r="43" spans="1:27" s="14" customFormat="1" ht="12.6" customHeight="1" x14ac:dyDescent="0.15">
      <c r="A43" s="65" t="s">
        <v>35</v>
      </c>
      <c r="B43" s="111">
        <v>969</v>
      </c>
      <c r="C43" s="112">
        <f t="shared" si="12"/>
        <v>3.9735914049044538</v>
      </c>
      <c r="D43" s="135">
        <v>295408</v>
      </c>
      <c r="E43" s="113">
        <f t="shared" si="3"/>
        <v>6.872926428641227</v>
      </c>
      <c r="F43" s="135">
        <v>73058155</v>
      </c>
      <c r="G43" s="113">
        <f t="shared" si="4"/>
        <v>6.9714773674952308</v>
      </c>
      <c r="H43" s="135">
        <v>578424837</v>
      </c>
      <c r="I43" s="113">
        <f t="shared" si="5"/>
        <v>6.8575106553353669</v>
      </c>
      <c r="J43" s="111">
        <v>263</v>
      </c>
      <c r="K43" s="113">
        <f t="shared" si="6"/>
        <v>1.8210774131006784</v>
      </c>
      <c r="L43" s="114">
        <v>0.45</v>
      </c>
      <c r="M43" s="111">
        <v>263</v>
      </c>
      <c r="N43" s="113">
        <f t="shared" si="7"/>
        <v>1.8210774131006784</v>
      </c>
      <c r="O43" s="65" t="s">
        <v>35</v>
      </c>
      <c r="P43" s="111">
        <v>2</v>
      </c>
      <c r="Q43" s="116">
        <f t="shared" si="8"/>
        <v>1.8867924528301887</v>
      </c>
      <c r="R43" s="113">
        <v>0</v>
      </c>
      <c r="S43" s="116">
        <f t="shared" si="9"/>
        <v>0</v>
      </c>
      <c r="T43" s="111">
        <v>3</v>
      </c>
      <c r="U43" s="116">
        <f t="shared" si="10"/>
        <v>1.0676156583629894</v>
      </c>
      <c r="V43" s="111">
        <v>258</v>
      </c>
      <c r="W43" s="116">
        <f t="shared" si="11"/>
        <v>1.8387855462903571</v>
      </c>
      <c r="X43" s="135">
        <v>16350</v>
      </c>
      <c r="Y43" s="116">
        <f t="shared" si="14"/>
        <v>2.0557401041574987</v>
      </c>
      <c r="Z43" s="111">
        <v>28</v>
      </c>
      <c r="AA43" s="116">
        <f t="shared" si="2"/>
        <v>0.11224972160321824</v>
      </c>
    </row>
    <row r="44" spans="1:27" s="14" customFormat="1" ht="12.6" customHeight="1" x14ac:dyDescent="0.15">
      <c r="A44" s="65" t="s">
        <v>70</v>
      </c>
      <c r="B44" s="111">
        <v>234</v>
      </c>
      <c r="C44" s="112">
        <f t="shared" si="12"/>
        <v>0.95956696465184943</v>
      </c>
      <c r="D44" s="135">
        <v>36668</v>
      </c>
      <c r="E44" s="113">
        <f t="shared" si="3"/>
        <v>0.85311320710819094</v>
      </c>
      <c r="F44" s="135">
        <v>9407909</v>
      </c>
      <c r="G44" s="113">
        <f t="shared" si="4"/>
        <v>0.89773721590635147</v>
      </c>
      <c r="H44" s="135">
        <v>76853292</v>
      </c>
      <c r="I44" s="113">
        <f t="shared" si="5"/>
        <v>0.91113353901087801</v>
      </c>
      <c r="J44" s="111">
        <v>178</v>
      </c>
      <c r="K44" s="113">
        <f t="shared" si="6"/>
        <v>1.2325162719844895</v>
      </c>
      <c r="L44" s="114">
        <v>2.31</v>
      </c>
      <c r="M44" s="111">
        <v>178</v>
      </c>
      <c r="N44" s="113">
        <f t="shared" si="7"/>
        <v>1.2325162719844895</v>
      </c>
      <c r="O44" s="65" t="s">
        <v>70</v>
      </c>
      <c r="P44" s="113">
        <v>0</v>
      </c>
      <c r="Q44" s="116">
        <f t="shared" si="8"/>
        <v>0</v>
      </c>
      <c r="R44" s="111">
        <v>9</v>
      </c>
      <c r="S44" s="116">
        <f t="shared" si="9"/>
        <v>37.5</v>
      </c>
      <c r="T44" s="111">
        <v>4</v>
      </c>
      <c r="U44" s="116">
        <f t="shared" si="10"/>
        <v>1.4234875444839856</v>
      </c>
      <c r="V44" s="111">
        <v>165</v>
      </c>
      <c r="W44" s="116">
        <f t="shared" si="11"/>
        <v>1.1759675005345307</v>
      </c>
      <c r="X44" s="135">
        <v>3140</v>
      </c>
      <c r="Y44" s="116">
        <f t="shared" si="14"/>
        <v>0.39480268667000279</v>
      </c>
      <c r="Z44" s="111">
        <v>40</v>
      </c>
      <c r="AA44" s="116">
        <f t="shared" si="2"/>
        <v>0.30397368307141331</v>
      </c>
    </row>
    <row r="45" spans="1:27" s="14" customFormat="1" ht="12.6" customHeight="1" x14ac:dyDescent="0.15">
      <c r="A45" s="65" t="s">
        <v>59</v>
      </c>
      <c r="B45" s="111">
        <v>762</v>
      </c>
      <c r="C45" s="112">
        <f t="shared" si="12"/>
        <v>3.1247437054047404</v>
      </c>
      <c r="D45" s="135">
        <v>145779</v>
      </c>
      <c r="E45" s="113">
        <f t="shared" si="3"/>
        <v>3.3916763995588788</v>
      </c>
      <c r="F45" s="135">
        <v>35306307</v>
      </c>
      <c r="G45" s="113">
        <f t="shared" si="4"/>
        <v>3.3690574334971704</v>
      </c>
      <c r="H45" s="135">
        <v>280946609</v>
      </c>
      <c r="I45" s="113">
        <f t="shared" si="5"/>
        <v>3.3307600945874301</v>
      </c>
      <c r="J45" s="111">
        <v>263</v>
      </c>
      <c r="K45" s="113">
        <f t="shared" si="6"/>
        <v>1.8210774131006784</v>
      </c>
      <c r="L45" s="114">
        <v>0.93</v>
      </c>
      <c r="M45" s="111">
        <v>263</v>
      </c>
      <c r="N45" s="113">
        <f t="shared" si="7"/>
        <v>1.8210774131006784</v>
      </c>
      <c r="O45" s="65" t="s">
        <v>59</v>
      </c>
      <c r="P45" s="111">
        <v>1</v>
      </c>
      <c r="Q45" s="116">
        <f t="shared" si="8"/>
        <v>0.94339622641509435</v>
      </c>
      <c r="R45" s="111">
        <v>1</v>
      </c>
      <c r="S45" s="116">
        <f t="shared" si="9"/>
        <v>4.1666666666666661</v>
      </c>
      <c r="T45" s="111">
        <v>6</v>
      </c>
      <c r="U45" s="116">
        <f t="shared" si="10"/>
        <v>2.1352313167259789</v>
      </c>
      <c r="V45" s="111">
        <v>255</v>
      </c>
      <c r="W45" s="116">
        <f t="shared" si="11"/>
        <v>1.817404319007911</v>
      </c>
      <c r="X45" s="135">
        <v>3923</v>
      </c>
      <c r="Y45" s="116">
        <f t="shared" si="14"/>
        <v>0.4932518916580958</v>
      </c>
      <c r="Z45" s="111">
        <v>13</v>
      </c>
      <c r="AA45" s="116">
        <f>SQRT(L45*Z45/1000)</f>
        <v>0.10995453605922768</v>
      </c>
    </row>
    <row r="46" spans="1:27" s="14" customFormat="1" ht="12.6" customHeight="1" x14ac:dyDescent="0.15">
      <c r="A46" s="65" t="s">
        <v>71</v>
      </c>
      <c r="B46" s="111">
        <v>860</v>
      </c>
      <c r="C46" s="112">
        <f t="shared" si="12"/>
        <v>3.5266136307717542</v>
      </c>
      <c r="D46" s="135">
        <v>175072</v>
      </c>
      <c r="E46" s="113">
        <f t="shared" si="3"/>
        <v>4.0732037579045821</v>
      </c>
      <c r="F46" s="135">
        <v>44647639</v>
      </c>
      <c r="G46" s="113">
        <f t="shared" si="4"/>
        <v>4.2604416276403017</v>
      </c>
      <c r="H46" s="135">
        <v>381495343</v>
      </c>
      <c r="I46" s="113">
        <f t="shared" si="5"/>
        <v>4.5228147414135336</v>
      </c>
      <c r="J46" s="111">
        <v>529</v>
      </c>
      <c r="K46" s="113">
        <f t="shared" si="6"/>
        <v>3.6629275723583996</v>
      </c>
      <c r="L46" s="114">
        <v>1.38</v>
      </c>
      <c r="M46" s="111">
        <v>529</v>
      </c>
      <c r="N46" s="113">
        <f t="shared" si="7"/>
        <v>3.6629275723583996</v>
      </c>
      <c r="O46" s="65" t="s">
        <v>71</v>
      </c>
      <c r="P46" s="111">
        <v>8</v>
      </c>
      <c r="Q46" s="116">
        <f t="shared" si="8"/>
        <v>7.5471698113207548</v>
      </c>
      <c r="R46" s="113">
        <v>0</v>
      </c>
      <c r="S46" s="116">
        <f t="shared" si="9"/>
        <v>0</v>
      </c>
      <c r="T46" s="111">
        <v>8</v>
      </c>
      <c r="U46" s="116">
        <f t="shared" si="10"/>
        <v>2.8469750889679712</v>
      </c>
      <c r="V46" s="111">
        <v>513</v>
      </c>
      <c r="W46" s="116">
        <f t="shared" si="11"/>
        <v>3.6561898652982685</v>
      </c>
      <c r="X46" s="135">
        <v>38695</v>
      </c>
      <c r="Y46" s="116">
        <f t="shared" si="14"/>
        <v>4.8652515798394136</v>
      </c>
      <c r="Z46" s="111">
        <v>101</v>
      </c>
      <c r="AA46" s="116">
        <f>SQRT(L46*Z46/1000)</f>
        <v>0.37333630951194663</v>
      </c>
    </row>
    <row r="47" spans="1:27" s="14" customFormat="1" ht="12.6" customHeight="1" x14ac:dyDescent="0.15">
      <c r="A47" s="65" t="s">
        <v>61</v>
      </c>
      <c r="B47" s="111">
        <v>260</v>
      </c>
      <c r="C47" s="112">
        <f t="shared" si="12"/>
        <v>1.0661855162798326</v>
      </c>
      <c r="D47" s="135">
        <v>61157</v>
      </c>
      <c r="E47" s="113">
        <f t="shared" si="3"/>
        <v>1.4228712885108443</v>
      </c>
      <c r="F47" s="135">
        <v>14921364</v>
      </c>
      <c r="G47" s="113">
        <f t="shared" si="4"/>
        <v>1.4238513334775307</v>
      </c>
      <c r="H47" s="135">
        <v>118190699</v>
      </c>
      <c r="I47" s="113">
        <f t="shared" si="5"/>
        <v>1.4012088103921356</v>
      </c>
      <c r="J47" s="111">
        <v>374</v>
      </c>
      <c r="K47" s="113">
        <f t="shared" si="6"/>
        <v>2.5896690209112312</v>
      </c>
      <c r="L47" s="114">
        <v>3.16</v>
      </c>
      <c r="M47" s="111">
        <v>374</v>
      </c>
      <c r="N47" s="113">
        <f t="shared" si="7"/>
        <v>2.5896690209112312</v>
      </c>
      <c r="O47" s="65" t="s">
        <v>61</v>
      </c>
      <c r="P47" s="111">
        <v>1</v>
      </c>
      <c r="Q47" s="116">
        <f t="shared" si="8"/>
        <v>0.94339622641509435</v>
      </c>
      <c r="R47" s="113">
        <v>0</v>
      </c>
      <c r="S47" s="116">
        <f t="shared" si="9"/>
        <v>0</v>
      </c>
      <c r="T47" s="111">
        <v>3</v>
      </c>
      <c r="U47" s="116">
        <f t="shared" si="10"/>
        <v>1.0676156583629894</v>
      </c>
      <c r="V47" s="111">
        <v>370</v>
      </c>
      <c r="W47" s="116">
        <f t="shared" si="11"/>
        <v>2.6370180315016749</v>
      </c>
      <c r="X47" s="135">
        <v>15295</v>
      </c>
      <c r="Y47" s="116">
        <f t="shared" si="14"/>
        <v>1.9230914307699658</v>
      </c>
      <c r="Z47" s="111">
        <v>129</v>
      </c>
      <c r="AA47" s="116">
        <f>SQRT(L47*Z47/1000)</f>
        <v>0.63846691378645459</v>
      </c>
    </row>
    <row r="48" spans="1:27" s="14" customFormat="1" ht="12.6" customHeight="1" x14ac:dyDescent="0.15">
      <c r="A48" s="65" t="s">
        <v>72</v>
      </c>
      <c r="B48" s="111">
        <v>778</v>
      </c>
      <c r="C48" s="112">
        <f t="shared" si="12"/>
        <v>3.1903551217911921</v>
      </c>
      <c r="D48" s="135">
        <v>234263</v>
      </c>
      <c r="E48" s="113">
        <f t="shared" si="3"/>
        <v>5.4503343306639618</v>
      </c>
      <c r="F48" s="135">
        <v>53351508</v>
      </c>
      <c r="G48" s="113">
        <f t="shared" si="4"/>
        <v>5.0909967620143259</v>
      </c>
      <c r="H48" s="135">
        <v>413621691</v>
      </c>
      <c r="I48" s="113">
        <f t="shared" si="5"/>
        <v>4.9036883824377213</v>
      </c>
      <c r="J48" s="111">
        <v>125</v>
      </c>
      <c r="K48" s="113">
        <f t="shared" si="6"/>
        <v>0.86553108987674832</v>
      </c>
      <c r="L48" s="114">
        <v>0.3</v>
      </c>
      <c r="M48" s="111">
        <v>125</v>
      </c>
      <c r="N48" s="113">
        <f t="shared" si="7"/>
        <v>0.86553108987674832</v>
      </c>
      <c r="O48" s="65" t="s">
        <v>72</v>
      </c>
      <c r="P48" s="111">
        <v>1</v>
      </c>
      <c r="Q48" s="116">
        <f t="shared" si="8"/>
        <v>0.94339622641509435</v>
      </c>
      <c r="R48" s="113">
        <v>0</v>
      </c>
      <c r="S48" s="116">
        <f t="shared" si="9"/>
        <v>0</v>
      </c>
      <c r="T48" s="111">
        <v>4</v>
      </c>
      <c r="U48" s="116">
        <f t="shared" si="10"/>
        <v>1.4234875444839856</v>
      </c>
      <c r="V48" s="111">
        <v>120</v>
      </c>
      <c r="W48" s="116">
        <f t="shared" si="11"/>
        <v>0.85524909129784055</v>
      </c>
      <c r="X48" s="135">
        <v>7887</v>
      </c>
      <c r="Y48" s="116">
        <f t="shared" si="14"/>
        <v>0.99165885024404843</v>
      </c>
      <c r="Z48" s="111">
        <v>19</v>
      </c>
      <c r="AA48" s="116">
        <f>SQRT(L48*Z48/1000)</f>
        <v>7.5498344352707497E-2</v>
      </c>
    </row>
    <row r="49" spans="1:27" s="14" customFormat="1" ht="12.6" customHeight="1" x14ac:dyDescent="0.15">
      <c r="A49" s="65" t="s">
        <v>63</v>
      </c>
      <c r="B49" s="111">
        <v>885</v>
      </c>
      <c r="C49" s="112">
        <f t="shared" si="12"/>
        <v>3.6291314688755842</v>
      </c>
      <c r="D49" s="135">
        <v>329946</v>
      </c>
      <c r="E49" s="113">
        <f t="shared" si="3"/>
        <v>7.6764833160390307</v>
      </c>
      <c r="F49" s="135">
        <v>81405102</v>
      </c>
      <c r="G49" s="113">
        <f t="shared" si="4"/>
        <v>7.7679736942664483</v>
      </c>
      <c r="H49" s="135">
        <v>650126916</v>
      </c>
      <c r="I49" s="113">
        <f t="shared" si="5"/>
        <v>7.7075740331501716</v>
      </c>
      <c r="J49" s="111">
        <v>925</v>
      </c>
      <c r="K49" s="113">
        <f t="shared" si="6"/>
        <v>6.4049300650879379</v>
      </c>
      <c r="L49" s="114">
        <v>1.42</v>
      </c>
      <c r="M49" s="111">
        <v>925</v>
      </c>
      <c r="N49" s="113">
        <f t="shared" si="7"/>
        <v>6.4049300650879379</v>
      </c>
      <c r="O49" s="65" t="s">
        <v>63</v>
      </c>
      <c r="P49" s="111">
        <v>2</v>
      </c>
      <c r="Q49" s="116">
        <f t="shared" si="8"/>
        <v>1.8867924528301887</v>
      </c>
      <c r="R49" s="113">
        <v>0</v>
      </c>
      <c r="S49" s="116">
        <f t="shared" si="9"/>
        <v>0</v>
      </c>
      <c r="T49" s="111">
        <v>7</v>
      </c>
      <c r="U49" s="116">
        <f t="shared" si="10"/>
        <v>2.4911032028469751</v>
      </c>
      <c r="V49" s="111">
        <v>916</v>
      </c>
      <c r="W49" s="116">
        <f t="shared" si="11"/>
        <v>6.5284013969068493</v>
      </c>
      <c r="X49" s="135">
        <v>18070</v>
      </c>
      <c r="Y49" s="116">
        <f t="shared" si="14"/>
        <v>2.2720014484480733</v>
      </c>
      <c r="Z49" s="111">
        <v>27</v>
      </c>
      <c r="AA49" s="116">
        <f t="shared" si="2"/>
        <v>0.19580602646496864</v>
      </c>
    </row>
    <row r="50" spans="1:27" s="14" customFormat="1" ht="12.6" customHeight="1" x14ac:dyDescent="0.15">
      <c r="A50" s="65" t="s">
        <v>73</v>
      </c>
      <c r="B50" s="111">
        <v>357</v>
      </c>
      <c r="C50" s="112">
        <f t="shared" si="12"/>
        <v>1.4639547281226934</v>
      </c>
      <c r="D50" s="135">
        <v>23464</v>
      </c>
      <c r="E50" s="113">
        <f t="shared" si="3"/>
        <v>0.54591055665939214</v>
      </c>
      <c r="F50" s="135">
        <v>5238727</v>
      </c>
      <c r="G50" s="113">
        <f t="shared" si="4"/>
        <v>0.49989856320606774</v>
      </c>
      <c r="H50" s="135">
        <v>41029302</v>
      </c>
      <c r="I50" s="113">
        <f t="shared" si="5"/>
        <v>0.48642253521691814</v>
      </c>
      <c r="J50" s="111">
        <v>210</v>
      </c>
      <c r="K50" s="113">
        <f t="shared" si="6"/>
        <v>1.4540922309929374</v>
      </c>
      <c r="L50" s="114">
        <v>5.1100000000000003</v>
      </c>
      <c r="M50" s="111">
        <v>210</v>
      </c>
      <c r="N50" s="113">
        <f t="shared" si="7"/>
        <v>1.4540922309929374</v>
      </c>
      <c r="O50" s="65" t="s">
        <v>73</v>
      </c>
      <c r="P50" s="113">
        <v>0</v>
      </c>
      <c r="Q50" s="116">
        <f t="shared" si="8"/>
        <v>0</v>
      </c>
      <c r="R50" s="113">
        <v>0</v>
      </c>
      <c r="S50" s="116">
        <f t="shared" si="9"/>
        <v>0</v>
      </c>
      <c r="T50" s="113">
        <v>0</v>
      </c>
      <c r="U50" s="116">
        <f t="shared" si="10"/>
        <v>0</v>
      </c>
      <c r="V50" s="111">
        <v>210</v>
      </c>
      <c r="W50" s="116">
        <f t="shared" si="11"/>
        <v>1.4966859097712208</v>
      </c>
      <c r="X50" s="135">
        <v>1776</v>
      </c>
      <c r="Y50" s="116">
        <f t="shared" si="14"/>
        <v>0.22330241131398881</v>
      </c>
      <c r="Z50" s="111">
        <v>43</v>
      </c>
      <c r="AA50" s="116">
        <f t="shared" si="2"/>
        <v>0.46875366665232604</v>
      </c>
    </row>
    <row r="51" spans="1:27" s="14" customFormat="1" ht="12.6" customHeight="1" thickBot="1" x14ac:dyDescent="0.2">
      <c r="A51" s="65" t="s">
        <v>65</v>
      </c>
      <c r="B51" s="111">
        <v>381</v>
      </c>
      <c r="C51" s="113">
        <f t="shared" si="12"/>
        <v>1.5623718527023702</v>
      </c>
      <c r="D51" s="135">
        <v>36664</v>
      </c>
      <c r="E51" s="113">
        <f t="shared" si="3"/>
        <v>0.85302014359699785</v>
      </c>
      <c r="F51" s="135">
        <v>8874938</v>
      </c>
      <c r="G51" s="113">
        <f t="shared" si="4"/>
        <v>0.84687916639728178</v>
      </c>
      <c r="H51" s="135">
        <v>70328448</v>
      </c>
      <c r="I51" s="113">
        <f t="shared" si="5"/>
        <v>0.83377830736752967</v>
      </c>
      <c r="J51" s="111">
        <v>77</v>
      </c>
      <c r="K51" s="113">
        <f t="shared" si="6"/>
        <v>0.533167151364077</v>
      </c>
      <c r="L51" s="114">
        <v>1.0900000000000001</v>
      </c>
      <c r="M51" s="111">
        <v>77</v>
      </c>
      <c r="N51" s="113">
        <f t="shared" si="7"/>
        <v>0.533167151364077</v>
      </c>
      <c r="O51" s="65" t="s">
        <v>65</v>
      </c>
      <c r="P51" s="111">
        <v>1</v>
      </c>
      <c r="Q51" s="116">
        <f t="shared" si="8"/>
        <v>0.94339622641509435</v>
      </c>
      <c r="R51" s="113">
        <v>0</v>
      </c>
      <c r="S51" s="116">
        <f t="shared" si="9"/>
        <v>0</v>
      </c>
      <c r="T51" s="111">
        <v>2</v>
      </c>
      <c r="U51" s="116">
        <f t="shared" si="10"/>
        <v>0.71174377224199281</v>
      </c>
      <c r="V51" s="111">
        <v>74</v>
      </c>
      <c r="W51" s="116">
        <f t="shared" si="11"/>
        <v>0.527403606300335</v>
      </c>
      <c r="X51" s="135">
        <v>2086</v>
      </c>
      <c r="Y51" s="116">
        <f t="shared" si="14"/>
        <v>0.26227974662217385</v>
      </c>
      <c r="Z51" s="111">
        <v>29</v>
      </c>
      <c r="AA51" s="116">
        <f t="shared" si="2"/>
        <v>0.17779201331893402</v>
      </c>
    </row>
    <row r="52" spans="1:27" s="51" customFormat="1" ht="11.85" customHeight="1" x14ac:dyDescent="0.15">
      <c r="A52" s="49" t="s">
        <v>316</v>
      </c>
      <c r="B52" s="49"/>
      <c r="C52" s="49"/>
      <c r="D52" s="49"/>
      <c r="E52" s="50"/>
      <c r="F52" s="50"/>
      <c r="G52" s="50"/>
      <c r="H52" s="50" t="s">
        <v>307</v>
      </c>
      <c r="I52" s="50"/>
      <c r="J52" s="50"/>
      <c r="K52" s="50"/>
      <c r="L52" s="50"/>
      <c r="M52" s="50"/>
      <c r="N52" s="50"/>
      <c r="O52" s="49" t="s">
        <v>309</v>
      </c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1:27" s="51" customFormat="1" ht="11.1" customHeight="1" x14ac:dyDescent="0.15">
      <c r="A53" s="52" t="s">
        <v>317</v>
      </c>
      <c r="B53" s="52"/>
      <c r="C53" s="52"/>
      <c r="D53" s="52"/>
      <c r="O53" s="52" t="s">
        <v>310</v>
      </c>
    </row>
    <row r="54" spans="1:27" s="51" customFormat="1" ht="11.1" customHeight="1" x14ac:dyDescent="0.15">
      <c r="A54" s="52" t="s">
        <v>318</v>
      </c>
      <c r="B54" s="52"/>
      <c r="C54" s="52"/>
      <c r="D54" s="52"/>
      <c r="O54" s="52" t="s">
        <v>308</v>
      </c>
    </row>
    <row r="55" spans="1:27" s="51" customFormat="1" ht="11.1" customHeight="1" x14ac:dyDescent="0.15">
      <c r="A55" s="52" t="s">
        <v>319</v>
      </c>
      <c r="B55" s="52"/>
      <c r="C55" s="52"/>
      <c r="D55" s="52"/>
      <c r="O55" s="52" t="s">
        <v>311</v>
      </c>
    </row>
    <row r="56" spans="1:27" s="51" customFormat="1" ht="11.1" customHeight="1" x14ac:dyDescent="0.15">
      <c r="A56" s="52" t="s">
        <v>320</v>
      </c>
      <c r="B56" s="52"/>
      <c r="C56" s="52"/>
      <c r="D56" s="52"/>
      <c r="O56" s="52" t="s">
        <v>312</v>
      </c>
    </row>
    <row r="57" spans="1:27" s="51" customFormat="1" ht="11.1" customHeight="1" x14ac:dyDescent="0.15">
      <c r="A57" s="52" t="s">
        <v>321</v>
      </c>
      <c r="B57" s="52"/>
      <c r="C57" s="52"/>
      <c r="D57" s="52"/>
      <c r="O57" s="52" t="s">
        <v>313</v>
      </c>
    </row>
    <row r="58" spans="1:27" s="51" customFormat="1" ht="11.1" customHeight="1" x14ac:dyDescent="0.15">
      <c r="A58" s="52" t="s">
        <v>306</v>
      </c>
      <c r="B58" s="52"/>
      <c r="C58" s="52"/>
      <c r="D58" s="52"/>
      <c r="O58" s="52" t="s">
        <v>314</v>
      </c>
    </row>
    <row r="59" spans="1:27" s="14" customFormat="1" ht="9.75" customHeight="1" x14ac:dyDescent="0.15">
      <c r="A59" s="53"/>
      <c r="B59" s="53"/>
      <c r="C59" s="53"/>
      <c r="D59" s="53"/>
      <c r="I59" s="51"/>
      <c r="K59" s="51"/>
      <c r="O59" s="52" t="s">
        <v>315</v>
      </c>
      <c r="P59" s="52"/>
      <c r="Q59" s="52"/>
    </row>
    <row r="60" spans="1:27" s="14" customFormat="1" ht="3" customHeight="1" x14ac:dyDescent="0.15">
      <c r="A60" s="53"/>
      <c r="B60" s="53"/>
      <c r="C60" s="53"/>
      <c r="D60" s="53"/>
      <c r="O60" s="53"/>
    </row>
    <row r="61" spans="1:27" s="14" customFormat="1" ht="1.5" customHeight="1" x14ac:dyDescent="0.15">
      <c r="A61" s="53"/>
      <c r="B61" s="53"/>
      <c r="C61" s="53"/>
      <c r="D61" s="53"/>
      <c r="J61" s="97"/>
      <c r="O61" s="53"/>
    </row>
    <row r="62" spans="1:27" s="53" customFormat="1" ht="12.2" customHeight="1" x14ac:dyDescent="0.15">
      <c r="A62" s="156" t="s">
        <v>284</v>
      </c>
      <c r="B62" s="156"/>
      <c r="C62" s="156"/>
      <c r="D62" s="156"/>
      <c r="E62" s="156"/>
      <c r="F62" s="156"/>
      <c r="G62" s="156"/>
      <c r="H62" s="156" t="s">
        <v>285</v>
      </c>
      <c r="I62" s="156"/>
      <c r="J62" s="156"/>
      <c r="K62" s="156"/>
      <c r="L62" s="156"/>
      <c r="M62" s="156"/>
      <c r="N62" s="156"/>
      <c r="O62" s="156" t="s">
        <v>286</v>
      </c>
      <c r="P62" s="156"/>
      <c r="Q62" s="156"/>
      <c r="R62" s="156"/>
      <c r="S62" s="156"/>
      <c r="T62" s="156"/>
      <c r="U62" s="156"/>
      <c r="V62" s="156" t="s">
        <v>107</v>
      </c>
      <c r="W62" s="156"/>
      <c r="X62" s="156"/>
      <c r="Y62" s="156"/>
      <c r="Z62" s="156"/>
      <c r="AA62" s="156"/>
    </row>
  </sheetData>
  <mergeCells count="33">
    <mergeCell ref="V62:AA62"/>
    <mergeCell ref="D3:D4"/>
    <mergeCell ref="A62:G62"/>
    <mergeCell ref="H62:N62"/>
    <mergeCell ref="O62:U62"/>
    <mergeCell ref="H3:H4"/>
    <mergeCell ref="I3:I4"/>
    <mergeCell ref="J3:J4"/>
    <mergeCell ref="V3:W3"/>
    <mergeCell ref="X3:X4"/>
    <mergeCell ref="E3:E4"/>
    <mergeCell ref="F3:F4"/>
    <mergeCell ref="G3:G4"/>
    <mergeCell ref="K3:K4"/>
    <mergeCell ref="A1:G1"/>
    <mergeCell ref="A2:G2"/>
    <mergeCell ref="A3:A4"/>
    <mergeCell ref="B3:B4"/>
    <mergeCell ref="C3:C4"/>
    <mergeCell ref="H1:N1"/>
    <mergeCell ref="M3:M4"/>
    <mergeCell ref="N3:N4"/>
    <mergeCell ref="L3:L4"/>
    <mergeCell ref="Z3:Z4"/>
    <mergeCell ref="O3:O4"/>
    <mergeCell ref="O1:U1"/>
    <mergeCell ref="V1:AA1"/>
    <mergeCell ref="V2:AA2"/>
    <mergeCell ref="H2:N2"/>
    <mergeCell ref="O2:U2"/>
    <mergeCell ref="Y3:Y4"/>
    <mergeCell ref="P3:U3"/>
    <mergeCell ref="AA3:AA4"/>
  </mergeCells>
  <phoneticPr fontId="6" type="noConversion"/>
  <printOptions horizontalCentered="1" verticalCentered="1"/>
  <pageMargins left="0.16" right="0.16" top="0.16" bottom="0.18" header="0.16" footer="0.16"/>
  <pageSetup paperSize="9" fitToWidth="0" orientation="portrait" r:id="rId1"/>
  <headerFooter alignWithMargins="0"/>
  <colBreaks count="3" manualBreakCount="3">
    <brk id="7" max="1048575" man="1"/>
    <brk id="14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7"/>
  <sheetViews>
    <sheetView view="pageBreakPreview" zoomScale="145" zoomScaleNormal="180" zoomScaleSheetLayoutView="145" workbookViewId="0">
      <selection activeCell="C45" sqref="C45"/>
    </sheetView>
  </sheetViews>
  <sheetFormatPr defaultRowHeight="16.5" x14ac:dyDescent="0.25"/>
  <cols>
    <col min="1" max="1" width="29.25" style="3" customWidth="1"/>
    <col min="2" max="2" width="10.625" style="3" customWidth="1"/>
    <col min="3" max="3" width="7.375" style="3" customWidth="1"/>
    <col min="4" max="11" width="5.875" style="3" customWidth="1"/>
    <col min="12" max="24" width="6.25" style="3" customWidth="1"/>
    <col min="25" max="25" width="6.625" style="3" customWidth="1"/>
    <col min="26" max="26" width="6.25" style="3" customWidth="1"/>
    <col min="27" max="16384" width="9" style="3"/>
  </cols>
  <sheetData>
    <row r="1" spans="1:37" s="1" customFormat="1" ht="37.5" customHeight="1" x14ac:dyDescent="0.3">
      <c r="A1" s="174" t="s">
        <v>161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69" t="s">
        <v>162</v>
      </c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37" s="6" customFormat="1" ht="13.5" customHeight="1" thickBot="1" x14ac:dyDescent="0.2">
      <c r="A2" s="175" t="s">
        <v>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0" t="s">
        <v>299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3" t="s">
        <v>4</v>
      </c>
      <c r="Z2" s="173"/>
    </row>
    <row r="3" spans="1:37" s="7" customFormat="1" ht="26.1" customHeight="1" x14ac:dyDescent="0.25">
      <c r="A3" s="176" t="s">
        <v>148</v>
      </c>
      <c r="B3" s="178" t="s">
        <v>149</v>
      </c>
      <c r="C3" s="180" t="s">
        <v>104</v>
      </c>
      <c r="D3" s="168" t="s">
        <v>151</v>
      </c>
      <c r="E3" s="166" t="s">
        <v>37</v>
      </c>
      <c r="F3" s="166" t="s">
        <v>38</v>
      </c>
      <c r="G3" s="168" t="s">
        <v>152</v>
      </c>
      <c r="H3" s="160" t="s">
        <v>153</v>
      </c>
      <c r="I3" s="166" t="s">
        <v>39</v>
      </c>
      <c r="J3" s="168" t="s">
        <v>154</v>
      </c>
      <c r="K3" s="168" t="s">
        <v>155</v>
      </c>
      <c r="L3" s="171" t="s">
        <v>40</v>
      </c>
      <c r="M3" s="166" t="s">
        <v>41</v>
      </c>
      <c r="N3" s="168" t="s">
        <v>156</v>
      </c>
      <c r="O3" s="160" t="s">
        <v>157</v>
      </c>
      <c r="P3" s="162" t="s">
        <v>42</v>
      </c>
      <c r="Q3" s="162" t="s">
        <v>43</v>
      </c>
      <c r="R3" s="160" t="s">
        <v>158</v>
      </c>
      <c r="S3" s="162" t="s">
        <v>44</v>
      </c>
      <c r="T3" s="160" t="s">
        <v>159</v>
      </c>
      <c r="U3" s="162" t="s">
        <v>45</v>
      </c>
      <c r="V3" s="160" t="s">
        <v>160</v>
      </c>
      <c r="W3" s="163" t="s">
        <v>105</v>
      </c>
      <c r="X3" s="164"/>
      <c r="Y3" s="164"/>
      <c r="Z3" s="165"/>
    </row>
    <row r="4" spans="1:37" s="7" customFormat="1" ht="47.25" customHeight="1" thickBot="1" x14ac:dyDescent="0.3">
      <c r="A4" s="177"/>
      <c r="B4" s="179"/>
      <c r="C4" s="140"/>
      <c r="D4" s="167"/>
      <c r="E4" s="167"/>
      <c r="F4" s="167"/>
      <c r="G4" s="167"/>
      <c r="H4" s="161"/>
      <c r="I4" s="167"/>
      <c r="J4" s="167"/>
      <c r="K4" s="167"/>
      <c r="L4" s="172"/>
      <c r="M4" s="167"/>
      <c r="N4" s="167"/>
      <c r="O4" s="161"/>
      <c r="P4" s="161"/>
      <c r="Q4" s="161"/>
      <c r="R4" s="161"/>
      <c r="S4" s="161"/>
      <c r="T4" s="161"/>
      <c r="U4" s="161"/>
      <c r="V4" s="161"/>
      <c r="W4" s="101" t="s">
        <v>46</v>
      </c>
      <c r="X4" s="101" t="s">
        <v>47</v>
      </c>
      <c r="Y4" s="102" t="s">
        <v>48</v>
      </c>
      <c r="Z4" s="103" t="s">
        <v>45</v>
      </c>
    </row>
    <row r="5" spans="1:37" s="2" customFormat="1" ht="20.100000000000001" customHeight="1" x14ac:dyDescent="0.15">
      <c r="A5" s="87" t="s">
        <v>251</v>
      </c>
      <c r="B5" s="117">
        <f>SUM(D5:Z5)</f>
        <v>100</v>
      </c>
      <c r="C5" s="117"/>
      <c r="D5" s="117">
        <f t="shared" ref="D5:Z5" si="0">D6/$C$6*100</f>
        <v>4.5769284032682451</v>
      </c>
      <c r="E5" s="117">
        <f t="shared" si="0"/>
        <v>24.497991967871485</v>
      </c>
      <c r="F5" s="117">
        <f t="shared" si="0"/>
        <v>3.5729123390112174</v>
      </c>
      <c r="G5" s="117">
        <f t="shared" si="0"/>
        <v>3.0951391773992523</v>
      </c>
      <c r="H5" s="117">
        <f t="shared" si="0"/>
        <v>2.0011078797950423</v>
      </c>
      <c r="I5" s="117">
        <f t="shared" si="0"/>
        <v>6.7857637446337078</v>
      </c>
      <c r="J5" s="117">
        <f t="shared" si="0"/>
        <v>10.718737017033652</v>
      </c>
      <c r="K5" s="117">
        <f t="shared" si="0"/>
        <v>13.980058163689241</v>
      </c>
      <c r="L5" s="117">
        <f t="shared" si="0"/>
        <v>0.64395513086830081</v>
      </c>
      <c r="M5" s="117">
        <f t="shared" si="0"/>
        <v>0</v>
      </c>
      <c r="N5" s="117">
        <f t="shared" si="0"/>
        <v>5.1585652956654204</v>
      </c>
      <c r="O5" s="117">
        <f t="shared" si="0"/>
        <v>1.4471679822739232</v>
      </c>
      <c r="P5" s="117">
        <f t="shared" si="0"/>
        <v>0.31159119235562943</v>
      </c>
      <c r="Q5" s="117">
        <f t="shared" si="0"/>
        <v>0.74089461293449654</v>
      </c>
      <c r="R5" s="117">
        <f t="shared" si="0"/>
        <v>0.24234870516548954</v>
      </c>
      <c r="S5" s="117">
        <f t="shared" si="0"/>
        <v>0.33236393851267138</v>
      </c>
      <c r="T5" s="117">
        <f t="shared" si="0"/>
        <v>6.3010663343027282</v>
      </c>
      <c r="U5" s="117">
        <f t="shared" si="0"/>
        <v>7.7967040576097491</v>
      </c>
      <c r="V5" s="117">
        <f t="shared" si="0"/>
        <v>1.3502285002077274</v>
      </c>
      <c r="W5" s="117">
        <f t="shared" si="0"/>
        <v>4.6600193878964138</v>
      </c>
      <c r="X5" s="117">
        <f t="shared" si="0"/>
        <v>2.0772746157041961E-2</v>
      </c>
      <c r="Y5" s="117">
        <f t="shared" si="0"/>
        <v>6.9242487190139873E-3</v>
      </c>
      <c r="Z5" s="117">
        <f t="shared" si="0"/>
        <v>1.7587591746295528</v>
      </c>
    </row>
    <row r="6" spans="1:37" s="91" customFormat="1" ht="17.100000000000001" customHeight="1" x14ac:dyDescent="0.25">
      <c r="A6" s="59" t="s">
        <v>36</v>
      </c>
      <c r="B6" s="117"/>
      <c r="C6" s="135">
        <v>14442</v>
      </c>
      <c r="D6" s="111">
        <v>661</v>
      </c>
      <c r="E6" s="135">
        <v>3538</v>
      </c>
      <c r="F6" s="111">
        <v>516</v>
      </c>
      <c r="G6" s="111">
        <v>447</v>
      </c>
      <c r="H6" s="111">
        <v>289</v>
      </c>
      <c r="I6" s="111">
        <v>980</v>
      </c>
      <c r="J6" s="135">
        <v>1548</v>
      </c>
      <c r="K6" s="135">
        <v>2019</v>
      </c>
      <c r="L6" s="111">
        <v>93</v>
      </c>
      <c r="M6" s="113">
        <v>0</v>
      </c>
      <c r="N6" s="111">
        <v>745</v>
      </c>
      <c r="O6" s="111">
        <v>209</v>
      </c>
      <c r="P6" s="111">
        <v>45</v>
      </c>
      <c r="Q6" s="111">
        <v>107</v>
      </c>
      <c r="R6" s="111">
        <v>35</v>
      </c>
      <c r="S6" s="111">
        <v>48</v>
      </c>
      <c r="T6" s="111">
        <v>910</v>
      </c>
      <c r="U6" s="111">
        <v>1126</v>
      </c>
      <c r="V6" s="111">
        <v>195</v>
      </c>
      <c r="W6" s="111">
        <v>673</v>
      </c>
      <c r="X6" s="111">
        <v>3</v>
      </c>
      <c r="Y6" s="111">
        <v>1</v>
      </c>
      <c r="Z6" s="111">
        <v>254</v>
      </c>
    </row>
    <row r="7" spans="1:37" s="2" customFormat="1" ht="13.5" customHeight="1" x14ac:dyDescent="0.15">
      <c r="A7" s="63" t="s">
        <v>33</v>
      </c>
      <c r="B7" s="117">
        <f t="shared" ref="B7:B52" si="1">C7/$C$6*100</f>
        <v>0.39468217698379726</v>
      </c>
      <c r="C7" s="111">
        <v>57</v>
      </c>
      <c r="D7" s="111">
        <v>1</v>
      </c>
      <c r="E7" s="111">
        <v>10</v>
      </c>
      <c r="F7" s="111">
        <v>2</v>
      </c>
      <c r="G7" s="111">
        <v>1</v>
      </c>
      <c r="H7" s="113">
        <v>0</v>
      </c>
      <c r="I7" s="111">
        <v>8</v>
      </c>
      <c r="J7" s="111">
        <v>4</v>
      </c>
      <c r="K7" s="111">
        <v>11</v>
      </c>
      <c r="L7" s="113">
        <v>0</v>
      </c>
      <c r="M7" s="113">
        <v>0</v>
      </c>
      <c r="N7" s="111">
        <v>1</v>
      </c>
      <c r="O7" s="111">
        <v>2</v>
      </c>
      <c r="P7" s="113">
        <v>0</v>
      </c>
      <c r="Q7" s="113">
        <v>0</v>
      </c>
      <c r="R7" s="113">
        <v>0</v>
      </c>
      <c r="S7" s="113">
        <v>0</v>
      </c>
      <c r="T7" s="111">
        <v>2</v>
      </c>
      <c r="U7" s="111">
        <v>10</v>
      </c>
      <c r="V7" s="113">
        <v>0</v>
      </c>
      <c r="W7" s="111">
        <v>2</v>
      </c>
      <c r="X7" s="113">
        <v>0</v>
      </c>
      <c r="Y7" s="113">
        <v>0</v>
      </c>
      <c r="Z7" s="111">
        <v>3</v>
      </c>
    </row>
    <row r="8" spans="1:37" s="2" customFormat="1" ht="13.5" customHeight="1" x14ac:dyDescent="0.15">
      <c r="A8" s="63" t="s">
        <v>3</v>
      </c>
      <c r="B8" s="117">
        <f t="shared" si="1"/>
        <v>2.0772746157041961E-2</v>
      </c>
      <c r="C8" s="111">
        <v>3</v>
      </c>
      <c r="D8" s="111">
        <v>1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  <c r="T8" s="113">
        <v>0</v>
      </c>
      <c r="U8" s="113">
        <v>0</v>
      </c>
      <c r="V8" s="111">
        <v>1</v>
      </c>
      <c r="W8" s="113">
        <v>0</v>
      </c>
      <c r="X8" s="113">
        <v>0</v>
      </c>
      <c r="Y8" s="113">
        <v>0</v>
      </c>
      <c r="Z8" s="111">
        <v>1</v>
      </c>
    </row>
    <row r="9" spans="1:37" s="2" customFormat="1" ht="13.5" customHeight="1" x14ac:dyDescent="0.15">
      <c r="A9" s="63" t="s">
        <v>150</v>
      </c>
      <c r="B9" s="117">
        <f t="shared" si="1"/>
        <v>38.208004431519186</v>
      </c>
      <c r="C9" s="135">
        <v>5518</v>
      </c>
      <c r="D9" s="111">
        <v>244</v>
      </c>
      <c r="E9" s="135">
        <v>1117</v>
      </c>
      <c r="F9" s="111">
        <v>159</v>
      </c>
      <c r="G9" s="111">
        <v>218</v>
      </c>
      <c r="H9" s="111">
        <v>130</v>
      </c>
      <c r="I9" s="111">
        <v>326</v>
      </c>
      <c r="J9" s="135">
        <v>1093</v>
      </c>
      <c r="K9" s="111">
        <v>868</v>
      </c>
      <c r="L9" s="111">
        <v>31</v>
      </c>
      <c r="M9" s="113">
        <v>0</v>
      </c>
      <c r="N9" s="111">
        <v>207</v>
      </c>
      <c r="O9" s="111">
        <v>150</v>
      </c>
      <c r="P9" s="111">
        <v>18</v>
      </c>
      <c r="Q9" s="111">
        <v>96</v>
      </c>
      <c r="R9" s="111">
        <v>21</v>
      </c>
      <c r="S9" s="111">
        <v>41</v>
      </c>
      <c r="T9" s="111">
        <v>333</v>
      </c>
      <c r="U9" s="111">
        <v>312</v>
      </c>
      <c r="V9" s="111">
        <v>36</v>
      </c>
      <c r="W9" s="111">
        <v>74</v>
      </c>
      <c r="X9" s="113">
        <v>0</v>
      </c>
      <c r="Y9" s="113">
        <v>0</v>
      </c>
      <c r="Z9" s="111">
        <v>44</v>
      </c>
    </row>
    <row r="10" spans="1:37" s="2" customFormat="1" ht="12" customHeight="1" x14ac:dyDescent="0.15">
      <c r="A10" s="64" t="s">
        <v>74</v>
      </c>
      <c r="B10" s="117">
        <f t="shared" si="1"/>
        <v>4.7915801135576785</v>
      </c>
      <c r="C10" s="111">
        <v>692</v>
      </c>
      <c r="D10" s="111">
        <v>27</v>
      </c>
      <c r="E10" s="111">
        <v>156</v>
      </c>
      <c r="F10" s="111">
        <v>22</v>
      </c>
      <c r="G10" s="111">
        <v>22</v>
      </c>
      <c r="H10" s="111">
        <v>10</v>
      </c>
      <c r="I10" s="111">
        <v>35</v>
      </c>
      <c r="J10" s="111">
        <v>131</v>
      </c>
      <c r="K10" s="111">
        <v>127</v>
      </c>
      <c r="L10" s="111">
        <v>4</v>
      </c>
      <c r="M10" s="113">
        <v>0</v>
      </c>
      <c r="N10" s="111">
        <v>46</v>
      </c>
      <c r="O10" s="111">
        <v>14</v>
      </c>
      <c r="P10" s="111">
        <v>2</v>
      </c>
      <c r="Q10" s="113">
        <v>0</v>
      </c>
      <c r="R10" s="113">
        <v>0</v>
      </c>
      <c r="S10" s="111">
        <v>22</v>
      </c>
      <c r="T10" s="111">
        <v>38</v>
      </c>
      <c r="U10" s="111">
        <v>24</v>
      </c>
      <c r="V10" s="111">
        <v>5</v>
      </c>
      <c r="W10" s="111">
        <v>4</v>
      </c>
      <c r="X10" s="113">
        <v>0</v>
      </c>
      <c r="Y10" s="113">
        <v>0</v>
      </c>
      <c r="Z10" s="111">
        <v>3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s="2" customFormat="1" ht="12" customHeight="1" x14ac:dyDescent="0.15">
      <c r="A11" s="64" t="s">
        <v>75</v>
      </c>
      <c r="B11" s="117">
        <f t="shared" si="1"/>
        <v>0.18003046669436365</v>
      </c>
      <c r="C11" s="111">
        <v>26</v>
      </c>
      <c r="D11" s="111">
        <v>2</v>
      </c>
      <c r="E11" s="111">
        <v>6</v>
      </c>
      <c r="F11" s="111">
        <v>2</v>
      </c>
      <c r="G11" s="113">
        <v>0</v>
      </c>
      <c r="H11" s="113">
        <v>0</v>
      </c>
      <c r="I11" s="111">
        <v>2</v>
      </c>
      <c r="J11" s="111">
        <v>5</v>
      </c>
      <c r="K11" s="111">
        <v>2</v>
      </c>
      <c r="L11" s="111">
        <v>1</v>
      </c>
      <c r="M11" s="113">
        <v>0</v>
      </c>
      <c r="N11" s="111">
        <v>2</v>
      </c>
      <c r="O11" s="111">
        <v>1</v>
      </c>
      <c r="P11" s="113">
        <v>0</v>
      </c>
      <c r="Q11" s="113">
        <v>0</v>
      </c>
      <c r="R11" s="113">
        <v>0</v>
      </c>
      <c r="S11" s="113">
        <v>0</v>
      </c>
      <c r="T11" s="111">
        <v>1</v>
      </c>
      <c r="U11" s="113">
        <v>0</v>
      </c>
      <c r="V11" s="113">
        <v>0</v>
      </c>
      <c r="W11" s="111">
        <v>2</v>
      </c>
      <c r="X11" s="113">
        <v>0</v>
      </c>
      <c r="Y11" s="113">
        <v>0</v>
      </c>
      <c r="Z11" s="113">
        <v>0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s="2" customFormat="1" ht="12" customHeight="1" x14ac:dyDescent="0.15">
      <c r="A12" s="64" t="s">
        <v>77</v>
      </c>
      <c r="B12" s="117">
        <f t="shared" si="1"/>
        <v>0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  <c r="T12" s="113">
        <v>0</v>
      </c>
      <c r="U12" s="113">
        <v>0</v>
      </c>
      <c r="V12" s="113">
        <v>0</v>
      </c>
      <c r="W12" s="113">
        <v>0</v>
      </c>
      <c r="X12" s="113">
        <v>0</v>
      </c>
      <c r="Y12" s="113">
        <v>0</v>
      </c>
      <c r="Z12" s="113">
        <v>0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s="2" customFormat="1" ht="12" customHeight="1" x14ac:dyDescent="0.15">
      <c r="A13" s="64" t="s">
        <v>76</v>
      </c>
      <c r="B13" s="117">
        <f t="shared" si="1"/>
        <v>1.2255920232654756</v>
      </c>
      <c r="C13" s="111">
        <v>177</v>
      </c>
      <c r="D13" s="111">
        <v>8</v>
      </c>
      <c r="E13" s="111">
        <v>44</v>
      </c>
      <c r="F13" s="111">
        <v>2</v>
      </c>
      <c r="G13" s="111">
        <v>5</v>
      </c>
      <c r="H13" s="111">
        <v>5</v>
      </c>
      <c r="I13" s="111">
        <v>10</v>
      </c>
      <c r="J13" s="111">
        <v>33</v>
      </c>
      <c r="K13" s="111">
        <v>20</v>
      </c>
      <c r="L13" s="111">
        <v>4</v>
      </c>
      <c r="M13" s="113">
        <v>0</v>
      </c>
      <c r="N13" s="111">
        <v>9</v>
      </c>
      <c r="O13" s="111">
        <v>5</v>
      </c>
      <c r="P13" s="111">
        <v>1</v>
      </c>
      <c r="Q13" s="113">
        <v>0</v>
      </c>
      <c r="R13" s="111">
        <v>1</v>
      </c>
      <c r="S13" s="113">
        <v>0</v>
      </c>
      <c r="T13" s="111">
        <v>8</v>
      </c>
      <c r="U13" s="111">
        <v>18</v>
      </c>
      <c r="V13" s="111">
        <v>2</v>
      </c>
      <c r="W13" s="111">
        <v>2</v>
      </c>
      <c r="X13" s="113">
        <v>0</v>
      </c>
      <c r="Y13" s="113">
        <v>0</v>
      </c>
      <c r="Z13" s="113">
        <v>0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s="2" customFormat="1" ht="12" customHeight="1" x14ac:dyDescent="0.15">
      <c r="A14" s="64" t="s">
        <v>78</v>
      </c>
      <c r="B14" s="117">
        <f t="shared" si="1"/>
        <v>0.12463647694225177</v>
      </c>
      <c r="C14" s="111">
        <v>18</v>
      </c>
      <c r="D14" s="113">
        <v>0</v>
      </c>
      <c r="E14" s="111">
        <v>8</v>
      </c>
      <c r="F14" s="113">
        <v>0</v>
      </c>
      <c r="G14" s="113">
        <v>0</v>
      </c>
      <c r="H14" s="111">
        <v>1</v>
      </c>
      <c r="I14" s="111">
        <v>3</v>
      </c>
      <c r="J14" s="111">
        <v>1</v>
      </c>
      <c r="K14" s="111">
        <v>2</v>
      </c>
      <c r="L14" s="113">
        <v>0</v>
      </c>
      <c r="M14" s="113">
        <v>0</v>
      </c>
      <c r="N14" s="111">
        <v>1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1">
        <v>2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s="2" customFormat="1" ht="12" customHeight="1" x14ac:dyDescent="0.15">
      <c r="A15" s="64" t="s">
        <v>79</v>
      </c>
      <c r="B15" s="117">
        <f t="shared" si="1"/>
        <v>0.24927295388450355</v>
      </c>
      <c r="C15" s="111">
        <v>36</v>
      </c>
      <c r="D15" s="111">
        <v>2</v>
      </c>
      <c r="E15" s="111">
        <v>4</v>
      </c>
      <c r="F15" s="111">
        <v>1</v>
      </c>
      <c r="G15" s="111">
        <v>5</v>
      </c>
      <c r="H15" s="111">
        <v>1</v>
      </c>
      <c r="I15" s="111">
        <v>4</v>
      </c>
      <c r="J15" s="111">
        <v>8</v>
      </c>
      <c r="K15" s="111">
        <v>6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  <c r="T15" s="111">
        <v>1</v>
      </c>
      <c r="U15" s="111">
        <v>3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s="2" customFormat="1" ht="12" customHeight="1" x14ac:dyDescent="0.15">
      <c r="A16" s="64" t="s">
        <v>80</v>
      </c>
      <c r="B16" s="117">
        <f t="shared" si="1"/>
        <v>7.6166735909153863E-2</v>
      </c>
      <c r="C16" s="111">
        <v>11</v>
      </c>
      <c r="D16" s="113">
        <v>0</v>
      </c>
      <c r="E16" s="111">
        <v>3</v>
      </c>
      <c r="F16" s="113">
        <v>0</v>
      </c>
      <c r="G16" s="113">
        <v>0</v>
      </c>
      <c r="H16" s="113">
        <v>0</v>
      </c>
      <c r="I16" s="113">
        <v>0</v>
      </c>
      <c r="J16" s="111">
        <v>2</v>
      </c>
      <c r="K16" s="111">
        <v>4</v>
      </c>
      <c r="L16" s="113">
        <v>0</v>
      </c>
      <c r="M16" s="113">
        <v>0</v>
      </c>
      <c r="N16" s="111">
        <v>1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  <c r="U16" s="111">
        <v>1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s="2" customFormat="1" ht="12" customHeight="1" x14ac:dyDescent="0.15">
      <c r="A17" s="64" t="s">
        <v>81</v>
      </c>
      <c r="B17" s="117">
        <f t="shared" si="1"/>
        <v>0.60240963855421692</v>
      </c>
      <c r="C17" s="111">
        <v>87</v>
      </c>
      <c r="D17" s="111">
        <v>4</v>
      </c>
      <c r="E17" s="111">
        <v>16</v>
      </c>
      <c r="F17" s="113">
        <v>0</v>
      </c>
      <c r="G17" s="113">
        <v>0</v>
      </c>
      <c r="H17" s="111">
        <v>1</v>
      </c>
      <c r="I17" s="111">
        <v>5</v>
      </c>
      <c r="J17" s="111">
        <v>32</v>
      </c>
      <c r="K17" s="111">
        <v>12</v>
      </c>
      <c r="L17" s="113">
        <v>0</v>
      </c>
      <c r="M17" s="113">
        <v>0</v>
      </c>
      <c r="N17" s="111">
        <v>5</v>
      </c>
      <c r="O17" s="113">
        <v>0</v>
      </c>
      <c r="P17" s="111">
        <v>1</v>
      </c>
      <c r="Q17" s="113">
        <v>0</v>
      </c>
      <c r="R17" s="113">
        <v>0</v>
      </c>
      <c r="S17" s="113">
        <v>0</v>
      </c>
      <c r="T17" s="111">
        <v>2</v>
      </c>
      <c r="U17" s="111">
        <v>8</v>
      </c>
      <c r="V17" s="111">
        <v>1</v>
      </c>
      <c r="W17" s="113">
        <v>0</v>
      </c>
      <c r="X17" s="113">
        <v>0</v>
      </c>
      <c r="Y17" s="113">
        <v>0</v>
      </c>
      <c r="Z17" s="113">
        <v>0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s="2" customFormat="1" ht="12" customHeight="1" x14ac:dyDescent="0.15">
      <c r="A18" s="64" t="s">
        <v>82</v>
      </c>
      <c r="B18" s="117">
        <f t="shared" si="1"/>
        <v>0.27696994876055947</v>
      </c>
      <c r="C18" s="111">
        <v>40</v>
      </c>
      <c r="D18" s="113">
        <v>0</v>
      </c>
      <c r="E18" s="111">
        <v>5</v>
      </c>
      <c r="F18" s="111">
        <v>1</v>
      </c>
      <c r="G18" s="113">
        <v>0</v>
      </c>
      <c r="H18" s="111">
        <v>2</v>
      </c>
      <c r="I18" s="111">
        <v>7</v>
      </c>
      <c r="J18" s="111">
        <v>14</v>
      </c>
      <c r="K18" s="111">
        <v>8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  <c r="T18" s="111">
        <v>1</v>
      </c>
      <c r="U18" s="111">
        <v>1</v>
      </c>
      <c r="V18" s="111">
        <v>1</v>
      </c>
      <c r="W18" s="113">
        <v>0</v>
      </c>
      <c r="X18" s="113">
        <v>0</v>
      </c>
      <c r="Y18" s="113">
        <v>0</v>
      </c>
      <c r="Z18" s="113">
        <v>0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s="2" customFormat="1" ht="12" customHeight="1" x14ac:dyDescent="0.15">
      <c r="A19" s="64" t="s">
        <v>83</v>
      </c>
      <c r="B19" s="117">
        <f t="shared" si="1"/>
        <v>1.3848497438027975E-2</v>
      </c>
      <c r="C19" s="111">
        <v>2</v>
      </c>
      <c r="D19" s="113">
        <v>0</v>
      </c>
      <c r="E19" s="111">
        <v>1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1">
        <v>1</v>
      </c>
      <c r="Q19" s="113">
        <v>0</v>
      </c>
      <c r="R19" s="113">
        <v>0</v>
      </c>
      <c r="S19" s="113">
        <v>0</v>
      </c>
      <c r="T19" s="113">
        <v>0</v>
      </c>
      <c r="U19" s="113">
        <v>0</v>
      </c>
      <c r="V19" s="113">
        <v>0</v>
      </c>
      <c r="W19" s="113">
        <v>0</v>
      </c>
      <c r="X19" s="113">
        <v>0</v>
      </c>
      <c r="Y19" s="113">
        <v>0</v>
      </c>
      <c r="Z19" s="113">
        <v>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s="19" customFormat="1" ht="24.95" customHeight="1" x14ac:dyDescent="0.25">
      <c r="A20" s="28" t="s">
        <v>101</v>
      </c>
      <c r="B20" s="117">
        <f t="shared" si="1"/>
        <v>1.0178645616950561</v>
      </c>
      <c r="C20" s="111">
        <v>147</v>
      </c>
      <c r="D20" s="111">
        <v>9</v>
      </c>
      <c r="E20" s="111">
        <v>30</v>
      </c>
      <c r="F20" s="111">
        <v>2</v>
      </c>
      <c r="G20" s="111">
        <v>8</v>
      </c>
      <c r="H20" s="111">
        <v>3</v>
      </c>
      <c r="I20" s="111">
        <v>4</v>
      </c>
      <c r="J20" s="111">
        <v>26</v>
      </c>
      <c r="K20" s="111">
        <v>12</v>
      </c>
      <c r="L20" s="111">
        <v>1</v>
      </c>
      <c r="M20" s="113">
        <v>0</v>
      </c>
      <c r="N20" s="111">
        <v>14</v>
      </c>
      <c r="O20" s="111">
        <v>16</v>
      </c>
      <c r="P20" s="113">
        <v>0</v>
      </c>
      <c r="Q20" s="111">
        <v>1</v>
      </c>
      <c r="R20" s="111">
        <v>4</v>
      </c>
      <c r="S20" s="113">
        <v>0</v>
      </c>
      <c r="T20" s="111">
        <v>8</v>
      </c>
      <c r="U20" s="111">
        <v>6</v>
      </c>
      <c r="V20" s="113">
        <v>0</v>
      </c>
      <c r="W20" s="111">
        <v>2</v>
      </c>
      <c r="X20" s="113">
        <v>0</v>
      </c>
      <c r="Y20" s="113">
        <v>0</v>
      </c>
      <c r="Z20" s="111">
        <v>1</v>
      </c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s="2" customFormat="1" ht="12" customHeight="1" x14ac:dyDescent="0.15">
      <c r="A21" s="64" t="s">
        <v>84</v>
      </c>
      <c r="B21" s="117">
        <f t="shared" si="1"/>
        <v>0.67857637446337071</v>
      </c>
      <c r="C21" s="111">
        <v>98</v>
      </c>
      <c r="D21" s="111">
        <v>3</v>
      </c>
      <c r="E21" s="111">
        <v>21</v>
      </c>
      <c r="F21" s="111">
        <v>2</v>
      </c>
      <c r="G21" s="111">
        <v>3</v>
      </c>
      <c r="H21" s="111">
        <v>2</v>
      </c>
      <c r="I21" s="111">
        <v>2</v>
      </c>
      <c r="J21" s="111">
        <v>13</v>
      </c>
      <c r="K21" s="111">
        <v>10</v>
      </c>
      <c r="L21" s="111">
        <v>1</v>
      </c>
      <c r="M21" s="113">
        <v>0</v>
      </c>
      <c r="N21" s="111">
        <v>8</v>
      </c>
      <c r="O21" s="111">
        <v>10</v>
      </c>
      <c r="P21" s="113">
        <v>0</v>
      </c>
      <c r="Q21" s="111">
        <v>1</v>
      </c>
      <c r="R21" s="111">
        <v>1</v>
      </c>
      <c r="S21" s="113">
        <v>0</v>
      </c>
      <c r="T21" s="111">
        <v>3</v>
      </c>
      <c r="U21" s="111">
        <v>12</v>
      </c>
      <c r="V21" s="111">
        <v>1</v>
      </c>
      <c r="W21" s="111">
        <v>2</v>
      </c>
      <c r="X21" s="113">
        <v>0</v>
      </c>
      <c r="Y21" s="113">
        <v>0</v>
      </c>
      <c r="Z21" s="111">
        <v>3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s="2" customFormat="1" ht="12" customHeight="1" x14ac:dyDescent="0.15">
      <c r="A22" s="64" t="s">
        <v>85</v>
      </c>
      <c r="B22" s="117">
        <f t="shared" si="1"/>
        <v>1.1563495360753357</v>
      </c>
      <c r="C22" s="111">
        <v>167</v>
      </c>
      <c r="D22" s="111">
        <v>7</v>
      </c>
      <c r="E22" s="111">
        <v>31</v>
      </c>
      <c r="F22" s="111">
        <v>6</v>
      </c>
      <c r="G22" s="111">
        <v>1</v>
      </c>
      <c r="H22" s="111">
        <v>4</v>
      </c>
      <c r="I22" s="111">
        <v>8</v>
      </c>
      <c r="J22" s="111">
        <v>21</v>
      </c>
      <c r="K22" s="111">
        <v>21</v>
      </c>
      <c r="L22" s="111">
        <v>2</v>
      </c>
      <c r="M22" s="113">
        <v>0</v>
      </c>
      <c r="N22" s="111">
        <v>5</v>
      </c>
      <c r="O22" s="111">
        <v>15</v>
      </c>
      <c r="P22" s="111">
        <v>2</v>
      </c>
      <c r="Q22" s="113">
        <v>0</v>
      </c>
      <c r="R22" s="113">
        <v>0</v>
      </c>
      <c r="S22" s="111">
        <v>1</v>
      </c>
      <c r="T22" s="111">
        <v>29</v>
      </c>
      <c r="U22" s="111">
        <v>12</v>
      </c>
      <c r="V22" s="113">
        <v>0</v>
      </c>
      <c r="W22" s="111">
        <v>2</v>
      </c>
      <c r="X22" s="113">
        <v>0</v>
      </c>
      <c r="Y22" s="113">
        <v>0</v>
      </c>
      <c r="Z22" s="113">
        <v>0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s="2" customFormat="1" ht="12" customHeight="1" x14ac:dyDescent="0.15">
      <c r="A23" s="64" t="s">
        <v>86</v>
      </c>
      <c r="B23" s="117">
        <f t="shared" si="1"/>
        <v>0.89322808475280435</v>
      </c>
      <c r="C23" s="111">
        <v>129</v>
      </c>
      <c r="D23" s="111">
        <v>7</v>
      </c>
      <c r="E23" s="111">
        <v>10</v>
      </c>
      <c r="F23" s="111">
        <v>4</v>
      </c>
      <c r="G23" s="111">
        <v>6</v>
      </c>
      <c r="H23" s="111">
        <v>2</v>
      </c>
      <c r="I23" s="111">
        <v>7</v>
      </c>
      <c r="J23" s="111">
        <v>41</v>
      </c>
      <c r="K23" s="111">
        <v>35</v>
      </c>
      <c r="L23" s="113">
        <v>0</v>
      </c>
      <c r="M23" s="113">
        <v>0</v>
      </c>
      <c r="N23" s="111">
        <v>3</v>
      </c>
      <c r="O23" s="113">
        <v>0</v>
      </c>
      <c r="P23" s="113">
        <v>0</v>
      </c>
      <c r="Q23" s="113">
        <v>0</v>
      </c>
      <c r="R23" s="111">
        <v>1</v>
      </c>
      <c r="S23" s="113">
        <v>0</v>
      </c>
      <c r="T23" s="111">
        <v>8</v>
      </c>
      <c r="U23" s="111">
        <v>4</v>
      </c>
      <c r="V23" s="113">
        <v>0</v>
      </c>
      <c r="W23" s="113">
        <v>0</v>
      </c>
      <c r="X23" s="113">
        <v>0</v>
      </c>
      <c r="Y23" s="113">
        <v>0</v>
      </c>
      <c r="Z23" s="111">
        <v>1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s="2" customFormat="1" ht="12" customHeight="1" x14ac:dyDescent="0.15">
      <c r="A24" s="64" t="s">
        <v>87</v>
      </c>
      <c r="B24" s="117">
        <f t="shared" si="1"/>
        <v>2.2088353413654618</v>
      </c>
      <c r="C24" s="111">
        <v>319</v>
      </c>
      <c r="D24" s="111">
        <v>9</v>
      </c>
      <c r="E24" s="111">
        <v>38</v>
      </c>
      <c r="F24" s="111">
        <v>8</v>
      </c>
      <c r="G24" s="111">
        <v>6</v>
      </c>
      <c r="H24" s="111">
        <v>3</v>
      </c>
      <c r="I24" s="111">
        <v>12</v>
      </c>
      <c r="J24" s="111">
        <v>64</v>
      </c>
      <c r="K24" s="111">
        <v>44</v>
      </c>
      <c r="L24" s="111">
        <v>2</v>
      </c>
      <c r="M24" s="113">
        <v>0</v>
      </c>
      <c r="N24" s="111">
        <v>10</v>
      </c>
      <c r="O24" s="111">
        <v>1</v>
      </c>
      <c r="P24" s="113">
        <v>0</v>
      </c>
      <c r="Q24" s="111">
        <v>89</v>
      </c>
      <c r="R24" s="113">
        <v>0</v>
      </c>
      <c r="S24" s="111">
        <v>1</v>
      </c>
      <c r="T24" s="111">
        <v>18</v>
      </c>
      <c r="U24" s="111">
        <v>7</v>
      </c>
      <c r="V24" s="111">
        <v>2</v>
      </c>
      <c r="W24" s="111">
        <v>2</v>
      </c>
      <c r="X24" s="113">
        <v>0</v>
      </c>
      <c r="Y24" s="113">
        <v>0</v>
      </c>
      <c r="Z24" s="111">
        <v>3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s="2" customFormat="1" ht="12" customHeight="1" x14ac:dyDescent="0.15">
      <c r="A25" s="64" t="s">
        <v>88</v>
      </c>
      <c r="B25" s="117">
        <f t="shared" si="1"/>
        <v>1.1148040437612519</v>
      </c>
      <c r="C25" s="111">
        <v>161</v>
      </c>
      <c r="D25" s="111">
        <v>6</v>
      </c>
      <c r="E25" s="111">
        <v>26</v>
      </c>
      <c r="F25" s="111">
        <v>2</v>
      </c>
      <c r="G25" s="111">
        <v>3</v>
      </c>
      <c r="H25" s="111">
        <v>5</v>
      </c>
      <c r="I25" s="111">
        <v>9</v>
      </c>
      <c r="J25" s="111">
        <v>32</v>
      </c>
      <c r="K25" s="111">
        <v>44</v>
      </c>
      <c r="L25" s="113">
        <v>0</v>
      </c>
      <c r="M25" s="113">
        <v>0</v>
      </c>
      <c r="N25" s="111">
        <v>7</v>
      </c>
      <c r="O25" s="113">
        <v>0</v>
      </c>
      <c r="P25" s="113">
        <v>0</v>
      </c>
      <c r="Q25" s="111">
        <v>1</v>
      </c>
      <c r="R25" s="111">
        <v>4</v>
      </c>
      <c r="S25" s="113">
        <v>0</v>
      </c>
      <c r="T25" s="111">
        <v>8</v>
      </c>
      <c r="U25" s="111">
        <v>10</v>
      </c>
      <c r="V25" s="113">
        <v>0</v>
      </c>
      <c r="W25" s="111">
        <v>1</v>
      </c>
      <c r="X25" s="113">
        <v>0</v>
      </c>
      <c r="Y25" s="113">
        <v>0</v>
      </c>
      <c r="Z25" s="111">
        <v>3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7" s="2" customFormat="1" ht="12" customHeight="1" x14ac:dyDescent="0.15">
      <c r="A26" s="64" t="s">
        <v>89</v>
      </c>
      <c r="B26" s="117">
        <f t="shared" si="1"/>
        <v>1.6202742002492732</v>
      </c>
      <c r="C26" s="111">
        <v>234</v>
      </c>
      <c r="D26" s="111">
        <v>16</v>
      </c>
      <c r="E26" s="111">
        <v>32</v>
      </c>
      <c r="F26" s="111">
        <v>6</v>
      </c>
      <c r="G26" s="111">
        <v>20</v>
      </c>
      <c r="H26" s="111">
        <v>5</v>
      </c>
      <c r="I26" s="111">
        <v>15</v>
      </c>
      <c r="J26" s="111">
        <v>61</v>
      </c>
      <c r="K26" s="111">
        <v>29</v>
      </c>
      <c r="L26" s="111">
        <v>1</v>
      </c>
      <c r="M26" s="113">
        <v>0</v>
      </c>
      <c r="N26" s="111">
        <v>16</v>
      </c>
      <c r="O26" s="113">
        <v>0</v>
      </c>
      <c r="P26" s="113">
        <v>0</v>
      </c>
      <c r="Q26" s="113">
        <v>0</v>
      </c>
      <c r="R26" s="111">
        <v>2</v>
      </c>
      <c r="S26" s="111">
        <v>5</v>
      </c>
      <c r="T26" s="111">
        <v>4</v>
      </c>
      <c r="U26" s="111">
        <v>18</v>
      </c>
      <c r="V26" s="111">
        <v>1</v>
      </c>
      <c r="W26" s="111">
        <v>2</v>
      </c>
      <c r="X26" s="113">
        <v>0</v>
      </c>
      <c r="Y26" s="113">
        <v>0</v>
      </c>
      <c r="Z26" s="111">
        <v>1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s="2" customFormat="1" ht="12" customHeight="1" x14ac:dyDescent="0.15">
      <c r="A27" s="64" t="s">
        <v>90</v>
      </c>
      <c r="B27" s="117">
        <f t="shared" si="1"/>
        <v>4.943913585375987</v>
      </c>
      <c r="C27" s="111">
        <v>714</v>
      </c>
      <c r="D27" s="111">
        <v>33</v>
      </c>
      <c r="E27" s="111">
        <v>98</v>
      </c>
      <c r="F27" s="111">
        <v>22</v>
      </c>
      <c r="G27" s="111">
        <v>34</v>
      </c>
      <c r="H27" s="111">
        <v>25</v>
      </c>
      <c r="I27" s="111">
        <v>47</v>
      </c>
      <c r="J27" s="111">
        <v>161</v>
      </c>
      <c r="K27" s="111">
        <v>139</v>
      </c>
      <c r="L27" s="111">
        <v>6</v>
      </c>
      <c r="M27" s="113">
        <v>0</v>
      </c>
      <c r="N27" s="111">
        <v>20</v>
      </c>
      <c r="O27" s="111">
        <v>17</v>
      </c>
      <c r="P27" s="111">
        <v>3</v>
      </c>
      <c r="Q27" s="111">
        <v>3</v>
      </c>
      <c r="R27" s="111">
        <v>4</v>
      </c>
      <c r="S27" s="111">
        <v>7</v>
      </c>
      <c r="T27" s="111">
        <v>43</v>
      </c>
      <c r="U27" s="111">
        <v>41</v>
      </c>
      <c r="V27" s="111">
        <v>4</v>
      </c>
      <c r="W27" s="111">
        <v>3</v>
      </c>
      <c r="X27" s="113">
        <v>0</v>
      </c>
      <c r="Y27" s="113">
        <v>0</v>
      </c>
      <c r="Z27" s="111">
        <v>4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s="2" customFormat="1" ht="12" customHeight="1" x14ac:dyDescent="0.15">
      <c r="A28" s="64" t="s">
        <v>91</v>
      </c>
      <c r="B28" s="117">
        <f t="shared" si="1"/>
        <v>6.5087937958731485</v>
      </c>
      <c r="C28" s="111">
        <v>940</v>
      </c>
      <c r="D28" s="111">
        <v>37</v>
      </c>
      <c r="E28" s="111">
        <v>296</v>
      </c>
      <c r="F28" s="111">
        <v>25</v>
      </c>
      <c r="G28" s="111">
        <v>33</v>
      </c>
      <c r="H28" s="111">
        <v>24</v>
      </c>
      <c r="I28" s="111">
        <v>54</v>
      </c>
      <c r="J28" s="111">
        <v>131</v>
      </c>
      <c r="K28" s="111">
        <v>110</v>
      </c>
      <c r="L28" s="111">
        <v>4</v>
      </c>
      <c r="M28" s="113">
        <v>0</v>
      </c>
      <c r="N28" s="111">
        <v>15</v>
      </c>
      <c r="O28" s="111">
        <v>52</v>
      </c>
      <c r="P28" s="111">
        <v>1</v>
      </c>
      <c r="Q28" s="113">
        <v>0</v>
      </c>
      <c r="R28" s="111">
        <v>1</v>
      </c>
      <c r="S28" s="111">
        <v>1</v>
      </c>
      <c r="T28" s="111">
        <v>66</v>
      </c>
      <c r="U28" s="111">
        <v>54</v>
      </c>
      <c r="V28" s="111">
        <v>8</v>
      </c>
      <c r="W28" s="111">
        <v>21</v>
      </c>
      <c r="X28" s="113">
        <v>0</v>
      </c>
      <c r="Y28" s="113">
        <v>0</v>
      </c>
      <c r="Z28" s="111">
        <v>7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s="2" customFormat="1" ht="12" customHeight="1" x14ac:dyDescent="0.15">
      <c r="A29" s="64" t="s">
        <v>92</v>
      </c>
      <c r="B29" s="117">
        <f t="shared" si="1"/>
        <v>2.2019110926464478</v>
      </c>
      <c r="C29" s="111">
        <v>318</v>
      </c>
      <c r="D29" s="111">
        <v>11</v>
      </c>
      <c r="E29" s="111">
        <v>81</v>
      </c>
      <c r="F29" s="111">
        <v>11</v>
      </c>
      <c r="G29" s="111">
        <v>18</v>
      </c>
      <c r="H29" s="111">
        <v>9</v>
      </c>
      <c r="I29" s="111">
        <v>32</v>
      </c>
      <c r="J29" s="111">
        <v>46</v>
      </c>
      <c r="K29" s="111">
        <v>50</v>
      </c>
      <c r="L29" s="111">
        <v>1</v>
      </c>
      <c r="M29" s="113">
        <v>0</v>
      </c>
      <c r="N29" s="111">
        <v>6</v>
      </c>
      <c r="O29" s="111">
        <v>8</v>
      </c>
      <c r="P29" s="113">
        <v>0</v>
      </c>
      <c r="Q29" s="113">
        <v>0</v>
      </c>
      <c r="R29" s="113">
        <v>0</v>
      </c>
      <c r="S29" s="113">
        <v>0</v>
      </c>
      <c r="T29" s="111">
        <v>25</v>
      </c>
      <c r="U29" s="111">
        <v>9</v>
      </c>
      <c r="V29" s="111">
        <v>4</v>
      </c>
      <c r="W29" s="111">
        <v>6</v>
      </c>
      <c r="X29" s="113">
        <v>0</v>
      </c>
      <c r="Y29" s="113">
        <v>0</v>
      </c>
      <c r="Z29" s="111">
        <v>1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7" s="2" customFormat="1" ht="12" customHeight="1" x14ac:dyDescent="0.15">
      <c r="A30" s="64" t="s">
        <v>93</v>
      </c>
      <c r="B30" s="117">
        <f t="shared" si="1"/>
        <v>1.5579559617781469</v>
      </c>
      <c r="C30" s="111">
        <v>225</v>
      </c>
      <c r="D30" s="111">
        <v>11</v>
      </c>
      <c r="E30" s="111">
        <v>47</v>
      </c>
      <c r="F30" s="111">
        <v>10</v>
      </c>
      <c r="G30" s="111">
        <v>8</v>
      </c>
      <c r="H30" s="111">
        <v>5</v>
      </c>
      <c r="I30" s="111">
        <v>15</v>
      </c>
      <c r="J30" s="111">
        <v>38</v>
      </c>
      <c r="K30" s="111">
        <v>31</v>
      </c>
      <c r="L30" s="111">
        <v>2</v>
      </c>
      <c r="M30" s="113">
        <v>0</v>
      </c>
      <c r="N30" s="111">
        <v>7</v>
      </c>
      <c r="O30" s="111">
        <v>5</v>
      </c>
      <c r="P30" s="111">
        <v>3</v>
      </c>
      <c r="Q30" s="113">
        <v>0</v>
      </c>
      <c r="R30" s="111">
        <v>1</v>
      </c>
      <c r="S30" s="111">
        <v>2</v>
      </c>
      <c r="T30" s="111">
        <v>15</v>
      </c>
      <c r="U30" s="111">
        <v>13</v>
      </c>
      <c r="V30" s="111">
        <v>3</v>
      </c>
      <c r="W30" s="111">
        <v>5</v>
      </c>
      <c r="X30" s="113">
        <v>0</v>
      </c>
      <c r="Y30" s="113">
        <v>0</v>
      </c>
      <c r="Z30" s="111">
        <v>4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37" s="2" customFormat="1" ht="12" customHeight="1" x14ac:dyDescent="0.15">
      <c r="A31" s="64" t="s">
        <v>94</v>
      </c>
      <c r="B31" s="117">
        <f t="shared" si="1"/>
        <v>2.4165628029358817</v>
      </c>
      <c r="C31" s="111">
        <v>349</v>
      </c>
      <c r="D31" s="111">
        <v>19</v>
      </c>
      <c r="E31" s="111">
        <v>47</v>
      </c>
      <c r="F31" s="111">
        <v>13</v>
      </c>
      <c r="G31" s="111">
        <v>24</v>
      </c>
      <c r="H31" s="111">
        <v>9</v>
      </c>
      <c r="I31" s="111">
        <v>20</v>
      </c>
      <c r="J31" s="111">
        <v>86</v>
      </c>
      <c r="K31" s="111">
        <v>54</v>
      </c>
      <c r="L31" s="113">
        <v>0</v>
      </c>
      <c r="M31" s="113">
        <v>0</v>
      </c>
      <c r="N31" s="111">
        <v>9</v>
      </c>
      <c r="O31" s="113">
        <v>0</v>
      </c>
      <c r="P31" s="113">
        <v>0</v>
      </c>
      <c r="Q31" s="113">
        <v>0</v>
      </c>
      <c r="R31" s="111">
        <v>2</v>
      </c>
      <c r="S31" s="111">
        <v>1</v>
      </c>
      <c r="T31" s="111">
        <v>30</v>
      </c>
      <c r="U31" s="111">
        <v>24</v>
      </c>
      <c r="V31" s="111">
        <v>1</v>
      </c>
      <c r="W31" s="111">
        <v>8</v>
      </c>
      <c r="X31" s="113">
        <v>0</v>
      </c>
      <c r="Y31" s="113">
        <v>0</v>
      </c>
      <c r="Z31" s="111">
        <v>2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s="2" customFormat="1" ht="12" customHeight="1" x14ac:dyDescent="0.15">
      <c r="A32" s="64" t="s">
        <v>95</v>
      </c>
      <c r="B32" s="117">
        <f t="shared" si="1"/>
        <v>1.3017587591746296</v>
      </c>
      <c r="C32" s="111">
        <v>188</v>
      </c>
      <c r="D32" s="111">
        <v>9</v>
      </c>
      <c r="E32" s="111">
        <v>35</v>
      </c>
      <c r="F32" s="111">
        <v>4</v>
      </c>
      <c r="G32" s="111">
        <v>10</v>
      </c>
      <c r="H32" s="111">
        <v>6</v>
      </c>
      <c r="I32" s="111">
        <v>6</v>
      </c>
      <c r="J32" s="111">
        <v>46</v>
      </c>
      <c r="K32" s="111">
        <v>29</v>
      </c>
      <c r="L32" s="111">
        <v>1</v>
      </c>
      <c r="M32" s="113">
        <v>0</v>
      </c>
      <c r="N32" s="111">
        <v>6</v>
      </c>
      <c r="O32" s="111">
        <v>1</v>
      </c>
      <c r="P32" s="111">
        <v>2</v>
      </c>
      <c r="Q32" s="113">
        <v>0</v>
      </c>
      <c r="R32" s="113">
        <v>0</v>
      </c>
      <c r="S32" s="113">
        <v>0</v>
      </c>
      <c r="T32" s="111">
        <v>5</v>
      </c>
      <c r="U32" s="111">
        <v>22</v>
      </c>
      <c r="V32" s="111">
        <v>1</v>
      </c>
      <c r="W32" s="111">
        <v>2</v>
      </c>
      <c r="X32" s="113">
        <v>0</v>
      </c>
      <c r="Y32" s="113">
        <v>0</v>
      </c>
      <c r="Z32" s="111">
        <v>3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s="2" customFormat="1" ht="12" customHeight="1" x14ac:dyDescent="0.15">
      <c r="A33" s="64" t="s">
        <v>99</v>
      </c>
      <c r="B33" s="117">
        <f t="shared" si="1"/>
        <v>1.4540922309929374</v>
      </c>
      <c r="C33" s="111">
        <v>210</v>
      </c>
      <c r="D33" s="111">
        <v>20</v>
      </c>
      <c r="E33" s="111">
        <v>36</v>
      </c>
      <c r="F33" s="111">
        <v>9</v>
      </c>
      <c r="G33" s="111">
        <v>8</v>
      </c>
      <c r="H33" s="111">
        <v>1</v>
      </c>
      <c r="I33" s="111">
        <v>16</v>
      </c>
      <c r="J33" s="111">
        <v>39</v>
      </c>
      <c r="K33" s="111">
        <v>37</v>
      </c>
      <c r="L33" s="113">
        <v>0</v>
      </c>
      <c r="M33" s="113">
        <v>0</v>
      </c>
      <c r="N33" s="111">
        <v>10</v>
      </c>
      <c r="O33" s="111">
        <v>3</v>
      </c>
      <c r="P33" s="111">
        <v>1</v>
      </c>
      <c r="Q33" s="111">
        <v>1</v>
      </c>
      <c r="R33" s="113">
        <v>0</v>
      </c>
      <c r="S33" s="111">
        <v>1</v>
      </c>
      <c r="T33" s="111">
        <v>8</v>
      </c>
      <c r="U33" s="111">
        <v>9</v>
      </c>
      <c r="V33" s="111">
        <v>2</v>
      </c>
      <c r="W33" s="111">
        <v>5</v>
      </c>
      <c r="X33" s="113">
        <v>0</v>
      </c>
      <c r="Y33" s="113">
        <v>0</v>
      </c>
      <c r="Z33" s="111">
        <v>4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s="2" customFormat="1" ht="12" customHeight="1" x14ac:dyDescent="0.15">
      <c r="A34" s="64" t="s">
        <v>98</v>
      </c>
      <c r="B34" s="117">
        <f t="shared" si="1"/>
        <v>0.24234870516548954</v>
      </c>
      <c r="C34" s="111">
        <v>35</v>
      </c>
      <c r="D34" s="113">
        <v>0</v>
      </c>
      <c r="E34" s="111">
        <v>5</v>
      </c>
      <c r="F34" s="111">
        <v>1</v>
      </c>
      <c r="G34" s="111">
        <v>2</v>
      </c>
      <c r="H34" s="113">
        <v>0</v>
      </c>
      <c r="I34" s="111">
        <v>3</v>
      </c>
      <c r="J34" s="111">
        <v>9</v>
      </c>
      <c r="K34" s="111">
        <v>10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  <c r="T34" s="111">
        <v>1</v>
      </c>
      <c r="U34" s="111">
        <v>3</v>
      </c>
      <c r="V34" s="113">
        <v>0</v>
      </c>
      <c r="W34" s="111">
        <v>1</v>
      </c>
      <c r="X34" s="113">
        <v>0</v>
      </c>
      <c r="Y34" s="113">
        <v>0</v>
      </c>
      <c r="Z34" s="113">
        <v>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s="2" customFormat="1" ht="12" customHeight="1" x14ac:dyDescent="0.15">
      <c r="A35" s="64" t="s">
        <v>96</v>
      </c>
      <c r="B35" s="117">
        <f t="shared" si="1"/>
        <v>1.2325162719844895</v>
      </c>
      <c r="C35" s="111">
        <v>178</v>
      </c>
      <c r="D35" s="111">
        <v>1</v>
      </c>
      <c r="E35" s="111">
        <v>36</v>
      </c>
      <c r="F35" s="111">
        <v>6</v>
      </c>
      <c r="G35" s="111">
        <v>1</v>
      </c>
      <c r="H35" s="111">
        <v>7</v>
      </c>
      <c r="I35" s="111">
        <v>9</v>
      </c>
      <c r="J35" s="111">
        <v>51</v>
      </c>
      <c r="K35" s="111">
        <v>30</v>
      </c>
      <c r="L35" s="111">
        <v>1</v>
      </c>
      <c r="M35" s="113">
        <v>0</v>
      </c>
      <c r="N35" s="111">
        <v>6</v>
      </c>
      <c r="O35" s="111">
        <v>2</v>
      </c>
      <c r="P35" s="111">
        <v>1</v>
      </c>
      <c r="Q35" s="113">
        <v>0</v>
      </c>
      <c r="R35" s="113">
        <v>0</v>
      </c>
      <c r="S35" s="113">
        <v>0</v>
      </c>
      <c r="T35" s="111">
        <v>10</v>
      </c>
      <c r="U35" s="111">
        <v>10</v>
      </c>
      <c r="V35" s="113">
        <v>0</v>
      </c>
      <c r="W35" s="111">
        <v>4</v>
      </c>
      <c r="X35" s="113">
        <v>0</v>
      </c>
      <c r="Y35" s="113">
        <v>0</v>
      </c>
      <c r="Z35" s="111">
        <v>3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s="2" customFormat="1" ht="12" customHeight="1" x14ac:dyDescent="0.15">
      <c r="A36" s="64" t="s">
        <v>97</v>
      </c>
      <c r="B36" s="117">
        <f t="shared" si="1"/>
        <v>0.11771222822323778</v>
      </c>
      <c r="C36" s="111">
        <v>17</v>
      </c>
      <c r="D36" s="111">
        <v>3</v>
      </c>
      <c r="E36" s="111">
        <v>5</v>
      </c>
      <c r="F36" s="113">
        <v>0</v>
      </c>
      <c r="G36" s="111">
        <v>1</v>
      </c>
      <c r="H36" s="113">
        <v>0</v>
      </c>
      <c r="I36" s="111">
        <v>1</v>
      </c>
      <c r="J36" s="111">
        <v>2</v>
      </c>
      <c r="K36" s="111">
        <v>2</v>
      </c>
      <c r="L36" s="113">
        <v>0</v>
      </c>
      <c r="M36" s="113">
        <v>0</v>
      </c>
      <c r="N36" s="111">
        <v>1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  <c r="T36" s="111">
        <v>1</v>
      </c>
      <c r="U36" s="111">
        <v>1</v>
      </c>
      <c r="V36" s="113">
        <v>0</v>
      </c>
      <c r="W36" s="113">
        <v>0</v>
      </c>
      <c r="X36" s="113">
        <v>0</v>
      </c>
      <c r="Y36" s="113">
        <v>0</v>
      </c>
      <c r="Z36" s="113">
        <v>0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s="2" customFormat="1" ht="13.5" customHeight="1" x14ac:dyDescent="0.15">
      <c r="A37" s="63" t="s">
        <v>53</v>
      </c>
      <c r="B37" s="117">
        <f t="shared" si="1"/>
        <v>0.29774269491760141</v>
      </c>
      <c r="C37" s="111">
        <v>43</v>
      </c>
      <c r="D37" s="111">
        <v>7</v>
      </c>
      <c r="E37" s="111">
        <v>7</v>
      </c>
      <c r="F37" s="113">
        <v>0</v>
      </c>
      <c r="G37" s="113">
        <v>0</v>
      </c>
      <c r="H37" s="113">
        <v>0</v>
      </c>
      <c r="I37" s="111">
        <v>1</v>
      </c>
      <c r="J37" s="111">
        <v>2</v>
      </c>
      <c r="K37" s="111">
        <v>3</v>
      </c>
      <c r="L37" s="113">
        <v>0</v>
      </c>
      <c r="M37" s="113">
        <v>0</v>
      </c>
      <c r="N37" s="111">
        <v>3</v>
      </c>
      <c r="O37" s="113">
        <v>0</v>
      </c>
      <c r="P37" s="111">
        <v>6</v>
      </c>
      <c r="Q37" s="113">
        <v>0</v>
      </c>
      <c r="R37" s="113">
        <v>0</v>
      </c>
      <c r="S37" s="113">
        <v>0</v>
      </c>
      <c r="T37" s="113">
        <v>0</v>
      </c>
      <c r="U37" s="111">
        <v>5</v>
      </c>
      <c r="V37" s="113">
        <v>0</v>
      </c>
      <c r="W37" s="111">
        <v>8</v>
      </c>
      <c r="X37" s="113">
        <v>0</v>
      </c>
      <c r="Y37" s="113">
        <v>0</v>
      </c>
      <c r="Z37" s="111">
        <v>1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s="2" customFormat="1" ht="13.5" customHeight="1" x14ac:dyDescent="0.15">
      <c r="A38" s="63" t="s">
        <v>54</v>
      </c>
      <c r="B38" s="117">
        <f t="shared" si="1"/>
        <v>1.8972441490098322</v>
      </c>
      <c r="C38" s="111">
        <v>274</v>
      </c>
      <c r="D38" s="111">
        <v>14</v>
      </c>
      <c r="E38" s="111">
        <v>50</v>
      </c>
      <c r="F38" s="111">
        <v>4</v>
      </c>
      <c r="G38" s="111">
        <v>9</v>
      </c>
      <c r="H38" s="111">
        <v>5</v>
      </c>
      <c r="I38" s="111">
        <v>22</v>
      </c>
      <c r="J38" s="111">
        <v>26</v>
      </c>
      <c r="K38" s="111">
        <v>45</v>
      </c>
      <c r="L38" s="111">
        <v>2</v>
      </c>
      <c r="M38" s="113">
        <v>0</v>
      </c>
      <c r="N38" s="111">
        <v>4</v>
      </c>
      <c r="O38" s="111">
        <v>2</v>
      </c>
      <c r="P38" s="111">
        <v>2</v>
      </c>
      <c r="Q38" s="111">
        <v>7</v>
      </c>
      <c r="R38" s="111">
        <v>2</v>
      </c>
      <c r="S38" s="113">
        <v>0</v>
      </c>
      <c r="T38" s="111">
        <v>13</v>
      </c>
      <c r="U38" s="111">
        <v>25</v>
      </c>
      <c r="V38" s="111">
        <v>9</v>
      </c>
      <c r="W38" s="111">
        <v>21</v>
      </c>
      <c r="X38" s="113">
        <v>0</v>
      </c>
      <c r="Y38" s="113">
        <v>0</v>
      </c>
      <c r="Z38" s="111">
        <v>12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s="2" customFormat="1" ht="13.5" customHeight="1" x14ac:dyDescent="0.15">
      <c r="A39" s="63" t="s">
        <v>55</v>
      </c>
      <c r="B39" s="117">
        <f t="shared" si="1"/>
        <v>3.1228361722753082</v>
      </c>
      <c r="C39" s="111">
        <v>451</v>
      </c>
      <c r="D39" s="111">
        <v>63</v>
      </c>
      <c r="E39" s="111">
        <v>105</v>
      </c>
      <c r="F39" s="111">
        <v>5</v>
      </c>
      <c r="G39" s="111">
        <v>34</v>
      </c>
      <c r="H39" s="111">
        <v>15</v>
      </c>
      <c r="I39" s="111">
        <v>32</v>
      </c>
      <c r="J39" s="111">
        <v>48</v>
      </c>
      <c r="K39" s="111">
        <v>61</v>
      </c>
      <c r="L39" s="111">
        <v>12</v>
      </c>
      <c r="M39" s="113">
        <v>0</v>
      </c>
      <c r="N39" s="111">
        <v>4</v>
      </c>
      <c r="O39" s="111">
        <v>2</v>
      </c>
      <c r="P39" s="111">
        <v>3</v>
      </c>
      <c r="Q39" s="113">
        <v>0</v>
      </c>
      <c r="R39" s="111">
        <v>1</v>
      </c>
      <c r="S39" s="111">
        <v>1</v>
      </c>
      <c r="T39" s="111">
        <v>8</v>
      </c>
      <c r="U39" s="111">
        <v>25</v>
      </c>
      <c r="V39" s="111">
        <v>4</v>
      </c>
      <c r="W39" s="111">
        <v>22</v>
      </c>
      <c r="X39" s="113">
        <v>0</v>
      </c>
      <c r="Y39" s="113">
        <v>0</v>
      </c>
      <c r="Z39" s="111">
        <v>6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s="2" customFormat="1" ht="13.5" customHeight="1" x14ac:dyDescent="0.15">
      <c r="A40" s="63" t="s">
        <v>56</v>
      </c>
      <c r="B40" s="117">
        <f t="shared" si="1"/>
        <v>11.04417670682731</v>
      </c>
      <c r="C40" s="135">
        <v>1595</v>
      </c>
      <c r="D40" s="111">
        <v>73</v>
      </c>
      <c r="E40" s="111">
        <v>334</v>
      </c>
      <c r="F40" s="111">
        <v>95</v>
      </c>
      <c r="G40" s="111">
        <v>51</v>
      </c>
      <c r="H40" s="111">
        <v>54</v>
      </c>
      <c r="I40" s="111">
        <v>190</v>
      </c>
      <c r="J40" s="111">
        <v>102</v>
      </c>
      <c r="K40" s="111">
        <v>234</v>
      </c>
      <c r="L40" s="111">
        <v>10</v>
      </c>
      <c r="M40" s="113">
        <v>0</v>
      </c>
      <c r="N40" s="111">
        <v>49</v>
      </c>
      <c r="O40" s="111">
        <v>12</v>
      </c>
      <c r="P40" s="111">
        <v>3</v>
      </c>
      <c r="Q40" s="111">
        <v>2</v>
      </c>
      <c r="R40" s="111">
        <v>3</v>
      </c>
      <c r="S40" s="111">
        <v>1</v>
      </c>
      <c r="T40" s="111">
        <v>178</v>
      </c>
      <c r="U40" s="111">
        <v>82</v>
      </c>
      <c r="V40" s="111">
        <v>40</v>
      </c>
      <c r="W40" s="111">
        <v>60</v>
      </c>
      <c r="X40" s="113">
        <v>0</v>
      </c>
      <c r="Y40" s="113">
        <v>0</v>
      </c>
      <c r="Z40" s="111">
        <v>22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1:37" s="2" customFormat="1" ht="13.5" customHeight="1" x14ac:dyDescent="0.15">
      <c r="A41" s="63" t="s">
        <v>57</v>
      </c>
      <c r="B41" s="117">
        <f t="shared" si="1"/>
        <v>11.667359091538568</v>
      </c>
      <c r="C41" s="135">
        <v>1685</v>
      </c>
      <c r="D41" s="111">
        <v>113</v>
      </c>
      <c r="E41" s="111">
        <v>480</v>
      </c>
      <c r="F41" s="111">
        <v>113</v>
      </c>
      <c r="G41" s="111">
        <v>49</v>
      </c>
      <c r="H41" s="111">
        <v>29</v>
      </c>
      <c r="I41" s="111">
        <v>123</v>
      </c>
      <c r="J41" s="111">
        <v>107</v>
      </c>
      <c r="K41" s="111">
        <v>63</v>
      </c>
      <c r="L41" s="111">
        <v>15</v>
      </c>
      <c r="M41" s="113">
        <v>0</v>
      </c>
      <c r="N41" s="111">
        <v>35</v>
      </c>
      <c r="O41" s="113">
        <v>0</v>
      </c>
      <c r="P41" s="111">
        <v>3</v>
      </c>
      <c r="Q41" s="113">
        <v>0</v>
      </c>
      <c r="R41" s="111">
        <v>2</v>
      </c>
      <c r="S41" s="113">
        <v>0</v>
      </c>
      <c r="T41" s="111">
        <v>137</v>
      </c>
      <c r="U41" s="111">
        <v>122</v>
      </c>
      <c r="V41" s="111">
        <v>26</v>
      </c>
      <c r="W41" s="111">
        <v>221</v>
      </c>
      <c r="X41" s="111">
        <v>2</v>
      </c>
      <c r="Y41" s="113">
        <v>0</v>
      </c>
      <c r="Z41" s="111">
        <v>45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s="2" customFormat="1" ht="13.5" customHeight="1" x14ac:dyDescent="0.15">
      <c r="A42" s="63" t="s">
        <v>34</v>
      </c>
      <c r="B42" s="117">
        <f t="shared" si="1"/>
        <v>11.985874532613211</v>
      </c>
      <c r="C42" s="135">
        <v>1731</v>
      </c>
      <c r="D42" s="111">
        <v>26</v>
      </c>
      <c r="E42" s="111">
        <v>376</v>
      </c>
      <c r="F42" s="111">
        <v>25</v>
      </c>
      <c r="G42" s="111">
        <v>33</v>
      </c>
      <c r="H42" s="111">
        <v>25</v>
      </c>
      <c r="I42" s="111">
        <v>69</v>
      </c>
      <c r="J42" s="111">
        <v>42</v>
      </c>
      <c r="K42" s="111">
        <v>484</v>
      </c>
      <c r="L42" s="111">
        <v>8</v>
      </c>
      <c r="M42" s="113">
        <v>0</v>
      </c>
      <c r="N42" s="111">
        <v>371</v>
      </c>
      <c r="O42" s="111">
        <v>22</v>
      </c>
      <c r="P42" s="111">
        <v>1</v>
      </c>
      <c r="Q42" s="111">
        <v>2</v>
      </c>
      <c r="R42" s="111">
        <v>3</v>
      </c>
      <c r="S42" s="113">
        <v>0</v>
      </c>
      <c r="T42" s="111">
        <v>75</v>
      </c>
      <c r="U42" s="111">
        <v>90</v>
      </c>
      <c r="V42" s="111">
        <v>12</v>
      </c>
      <c r="W42" s="111">
        <v>34</v>
      </c>
      <c r="X42" s="113">
        <v>0</v>
      </c>
      <c r="Y42" s="113">
        <v>0</v>
      </c>
      <c r="Z42" s="111">
        <v>33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1:37" s="2" customFormat="1" ht="13.5" customHeight="1" x14ac:dyDescent="0.15">
      <c r="A43" s="63" t="s">
        <v>282</v>
      </c>
      <c r="B43" s="117">
        <f t="shared" si="1"/>
        <v>0.97631906938097213</v>
      </c>
      <c r="C43" s="111">
        <v>141</v>
      </c>
      <c r="D43" s="111">
        <v>15</v>
      </c>
      <c r="E43" s="111">
        <v>52</v>
      </c>
      <c r="F43" s="111">
        <v>6</v>
      </c>
      <c r="G43" s="111">
        <v>2</v>
      </c>
      <c r="H43" s="113">
        <v>0</v>
      </c>
      <c r="I43" s="111">
        <v>24</v>
      </c>
      <c r="J43" s="111">
        <v>2</v>
      </c>
      <c r="K43" s="111">
        <v>13</v>
      </c>
      <c r="L43" s="113">
        <v>0</v>
      </c>
      <c r="M43" s="113">
        <v>0</v>
      </c>
      <c r="N43" s="111">
        <v>1</v>
      </c>
      <c r="O43" s="113">
        <v>0</v>
      </c>
      <c r="P43" s="111">
        <v>1</v>
      </c>
      <c r="Q43" s="113">
        <v>0</v>
      </c>
      <c r="R43" s="113">
        <v>0</v>
      </c>
      <c r="S43" s="113">
        <v>0</v>
      </c>
      <c r="T43" s="111">
        <v>3</v>
      </c>
      <c r="U43" s="111">
        <v>12</v>
      </c>
      <c r="V43" s="111">
        <v>3</v>
      </c>
      <c r="W43" s="111">
        <v>7</v>
      </c>
      <c r="X43" s="113">
        <v>0</v>
      </c>
      <c r="Y43" s="113">
        <v>0</v>
      </c>
      <c r="Z43" s="113">
        <v>0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1:37" s="2" customFormat="1" ht="13.5" customHeight="1" x14ac:dyDescent="0.15">
      <c r="A44" s="63" t="s">
        <v>35</v>
      </c>
      <c r="B44" s="117">
        <f t="shared" si="1"/>
        <v>1.8210774131006784</v>
      </c>
      <c r="C44" s="111">
        <v>263</v>
      </c>
      <c r="D44" s="111">
        <v>3</v>
      </c>
      <c r="E44" s="111">
        <v>127</v>
      </c>
      <c r="F44" s="111">
        <v>12</v>
      </c>
      <c r="G44" s="111">
        <v>3</v>
      </c>
      <c r="H44" s="111">
        <v>2</v>
      </c>
      <c r="I44" s="111">
        <v>20</v>
      </c>
      <c r="J44" s="111">
        <v>8</v>
      </c>
      <c r="K44" s="111">
        <v>7</v>
      </c>
      <c r="L44" s="113">
        <v>0</v>
      </c>
      <c r="M44" s="113">
        <v>0</v>
      </c>
      <c r="N44" s="111">
        <v>2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111">
        <v>3</v>
      </c>
      <c r="U44" s="111">
        <v>20</v>
      </c>
      <c r="V44" s="111">
        <v>1</v>
      </c>
      <c r="W44" s="111">
        <v>28</v>
      </c>
      <c r="X44" s="113">
        <v>0</v>
      </c>
      <c r="Y44" s="113">
        <v>0</v>
      </c>
      <c r="Z44" s="111">
        <v>27</v>
      </c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1:37" s="2" customFormat="1" ht="13.5" customHeight="1" x14ac:dyDescent="0.15">
      <c r="A45" s="63" t="s">
        <v>58</v>
      </c>
      <c r="B45" s="117">
        <f t="shared" si="1"/>
        <v>1.2325162719844895</v>
      </c>
      <c r="C45" s="111">
        <v>178</v>
      </c>
      <c r="D45" s="111">
        <v>4</v>
      </c>
      <c r="E45" s="111">
        <v>51</v>
      </c>
      <c r="F45" s="111">
        <v>3</v>
      </c>
      <c r="G45" s="111">
        <v>1</v>
      </c>
      <c r="H45" s="113">
        <v>0</v>
      </c>
      <c r="I45" s="111">
        <v>11</v>
      </c>
      <c r="J45" s="111">
        <v>6</v>
      </c>
      <c r="K45" s="111">
        <v>8</v>
      </c>
      <c r="L45" s="111">
        <v>1</v>
      </c>
      <c r="M45" s="113">
        <v>0</v>
      </c>
      <c r="N45" s="113">
        <v>0</v>
      </c>
      <c r="O45" s="113">
        <v>0</v>
      </c>
      <c r="P45" s="111">
        <v>2</v>
      </c>
      <c r="Q45" s="113">
        <v>0</v>
      </c>
      <c r="R45" s="111">
        <v>1</v>
      </c>
      <c r="S45" s="113">
        <v>0</v>
      </c>
      <c r="T45" s="111">
        <v>5</v>
      </c>
      <c r="U45" s="111">
        <v>9</v>
      </c>
      <c r="V45" s="111">
        <v>1</v>
      </c>
      <c r="W45" s="111">
        <v>60</v>
      </c>
      <c r="X45" s="113">
        <v>0</v>
      </c>
      <c r="Y45" s="111">
        <v>1</v>
      </c>
      <c r="Z45" s="111">
        <v>14</v>
      </c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s="2" customFormat="1" ht="13.5" customHeight="1" x14ac:dyDescent="0.15">
      <c r="A46" s="63" t="s">
        <v>59</v>
      </c>
      <c r="B46" s="117">
        <f t="shared" si="1"/>
        <v>1.8210774131006784</v>
      </c>
      <c r="C46" s="111">
        <v>263</v>
      </c>
      <c r="D46" s="111">
        <v>11</v>
      </c>
      <c r="E46" s="111">
        <v>74</v>
      </c>
      <c r="F46" s="111">
        <v>8</v>
      </c>
      <c r="G46" s="111">
        <v>6</v>
      </c>
      <c r="H46" s="111">
        <v>4</v>
      </c>
      <c r="I46" s="111">
        <v>15</v>
      </c>
      <c r="J46" s="111">
        <v>10</v>
      </c>
      <c r="K46" s="111">
        <v>24</v>
      </c>
      <c r="L46" s="113">
        <v>0</v>
      </c>
      <c r="M46" s="113">
        <v>0</v>
      </c>
      <c r="N46" s="111">
        <v>8</v>
      </c>
      <c r="O46" s="111">
        <v>5</v>
      </c>
      <c r="P46" s="111">
        <v>1</v>
      </c>
      <c r="Q46" s="113">
        <v>0</v>
      </c>
      <c r="R46" s="113">
        <v>0</v>
      </c>
      <c r="S46" s="111">
        <v>4</v>
      </c>
      <c r="T46" s="111">
        <v>11</v>
      </c>
      <c r="U46" s="111">
        <v>62</v>
      </c>
      <c r="V46" s="111">
        <v>4</v>
      </c>
      <c r="W46" s="111">
        <v>7</v>
      </c>
      <c r="X46" s="113">
        <v>0</v>
      </c>
      <c r="Y46" s="113">
        <v>0</v>
      </c>
      <c r="Z46" s="111">
        <v>9</v>
      </c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s="2" customFormat="1" ht="13.5" customHeight="1" x14ac:dyDescent="0.15">
      <c r="A47" s="63" t="s">
        <v>60</v>
      </c>
      <c r="B47" s="117">
        <f t="shared" si="1"/>
        <v>3.6629275723583996</v>
      </c>
      <c r="C47" s="111">
        <v>529</v>
      </c>
      <c r="D47" s="111">
        <v>33</v>
      </c>
      <c r="E47" s="111">
        <v>204</v>
      </c>
      <c r="F47" s="111">
        <v>29</v>
      </c>
      <c r="G47" s="111">
        <v>7</v>
      </c>
      <c r="H47" s="111">
        <v>14</v>
      </c>
      <c r="I47" s="111">
        <v>45</v>
      </c>
      <c r="J47" s="111">
        <v>20</v>
      </c>
      <c r="K47" s="111">
        <v>33</v>
      </c>
      <c r="L47" s="111">
        <v>5</v>
      </c>
      <c r="M47" s="113">
        <v>0</v>
      </c>
      <c r="N47" s="111">
        <v>8</v>
      </c>
      <c r="O47" s="111">
        <v>3</v>
      </c>
      <c r="P47" s="111">
        <v>3</v>
      </c>
      <c r="Q47" s="113">
        <v>0</v>
      </c>
      <c r="R47" s="111">
        <v>1</v>
      </c>
      <c r="S47" s="113">
        <v>0</v>
      </c>
      <c r="T47" s="111">
        <v>26</v>
      </c>
      <c r="U47" s="111">
        <v>40</v>
      </c>
      <c r="V47" s="111">
        <v>14</v>
      </c>
      <c r="W47" s="111">
        <v>22</v>
      </c>
      <c r="X47" s="113">
        <v>0</v>
      </c>
      <c r="Y47" s="113">
        <v>0</v>
      </c>
      <c r="Z47" s="111">
        <v>22</v>
      </c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s="2" customFormat="1" ht="13.5" customHeight="1" x14ac:dyDescent="0.15">
      <c r="A48" s="63" t="s">
        <v>61</v>
      </c>
      <c r="B48" s="117">
        <f t="shared" si="1"/>
        <v>2.5896690209112312</v>
      </c>
      <c r="C48" s="111">
        <v>374</v>
      </c>
      <c r="D48" s="111">
        <v>20</v>
      </c>
      <c r="E48" s="111">
        <v>68</v>
      </c>
      <c r="F48" s="111">
        <v>15</v>
      </c>
      <c r="G48" s="111">
        <v>15</v>
      </c>
      <c r="H48" s="111">
        <v>2</v>
      </c>
      <c r="I48" s="111">
        <v>23</v>
      </c>
      <c r="J48" s="111">
        <v>26</v>
      </c>
      <c r="K48" s="111">
        <v>47</v>
      </c>
      <c r="L48" s="111">
        <v>4</v>
      </c>
      <c r="M48" s="113">
        <v>0</v>
      </c>
      <c r="N48" s="111">
        <v>2</v>
      </c>
      <c r="O48" s="111">
        <v>2</v>
      </c>
      <c r="P48" s="113">
        <v>0</v>
      </c>
      <c r="Q48" s="113">
        <v>0</v>
      </c>
      <c r="R48" s="113">
        <v>0</v>
      </c>
      <c r="S48" s="111">
        <v>1</v>
      </c>
      <c r="T48" s="111">
        <v>18</v>
      </c>
      <c r="U48" s="111">
        <v>57</v>
      </c>
      <c r="V48" s="111">
        <v>8</v>
      </c>
      <c r="W48" s="111">
        <v>61</v>
      </c>
      <c r="X48" s="113">
        <v>0</v>
      </c>
      <c r="Y48" s="113">
        <v>0</v>
      </c>
      <c r="Z48" s="111">
        <v>5</v>
      </c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1:256" s="2" customFormat="1" ht="13.5" customHeight="1" x14ac:dyDescent="0.15">
      <c r="A49" s="63" t="s">
        <v>62</v>
      </c>
      <c r="B49" s="117">
        <f t="shared" si="1"/>
        <v>0.86553108987674832</v>
      </c>
      <c r="C49" s="111">
        <v>125</v>
      </c>
      <c r="D49" s="111">
        <v>7</v>
      </c>
      <c r="E49" s="111">
        <v>69</v>
      </c>
      <c r="F49" s="111">
        <v>3</v>
      </c>
      <c r="G49" s="111">
        <v>1</v>
      </c>
      <c r="H49" s="111">
        <v>1</v>
      </c>
      <c r="I49" s="111">
        <v>6</v>
      </c>
      <c r="J49" s="111">
        <v>2</v>
      </c>
      <c r="K49" s="111">
        <v>14</v>
      </c>
      <c r="L49" s="111">
        <v>1</v>
      </c>
      <c r="M49" s="113">
        <v>0</v>
      </c>
      <c r="N49" s="111">
        <v>4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  <c r="T49" s="111">
        <v>3</v>
      </c>
      <c r="U49" s="111">
        <v>6</v>
      </c>
      <c r="V49" s="111">
        <v>3</v>
      </c>
      <c r="W49" s="111">
        <v>4</v>
      </c>
      <c r="X49" s="113">
        <v>0</v>
      </c>
      <c r="Y49" s="113">
        <v>0</v>
      </c>
      <c r="Z49" s="111">
        <v>1</v>
      </c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256" s="2" customFormat="1" ht="13.5" customHeight="1" x14ac:dyDescent="0.15">
      <c r="A50" s="63" t="s">
        <v>63</v>
      </c>
      <c r="B50" s="117">
        <f t="shared" si="1"/>
        <v>6.4049300650879379</v>
      </c>
      <c r="C50" s="111">
        <v>925</v>
      </c>
      <c r="D50" s="111">
        <v>18</v>
      </c>
      <c r="E50" s="111">
        <v>326</v>
      </c>
      <c r="F50" s="111">
        <v>35</v>
      </c>
      <c r="G50" s="111">
        <v>13</v>
      </c>
      <c r="H50" s="111">
        <v>7</v>
      </c>
      <c r="I50" s="111">
        <v>49</v>
      </c>
      <c r="J50" s="111">
        <v>30</v>
      </c>
      <c r="K50" s="111">
        <v>53</v>
      </c>
      <c r="L50" s="111">
        <v>2</v>
      </c>
      <c r="M50" s="113">
        <v>0</v>
      </c>
      <c r="N50" s="111">
        <v>20</v>
      </c>
      <c r="O50" s="111">
        <v>9</v>
      </c>
      <c r="P50" s="113">
        <v>0</v>
      </c>
      <c r="Q50" s="113">
        <v>0</v>
      </c>
      <c r="R50" s="113">
        <v>0</v>
      </c>
      <c r="S50" s="113">
        <v>0</v>
      </c>
      <c r="T50" s="111">
        <v>79</v>
      </c>
      <c r="U50" s="111">
        <v>216</v>
      </c>
      <c r="V50" s="111">
        <v>27</v>
      </c>
      <c r="W50" s="111">
        <v>32</v>
      </c>
      <c r="X50" s="111">
        <v>1</v>
      </c>
      <c r="Y50" s="113">
        <v>0</v>
      </c>
      <c r="Z50" s="111">
        <v>8</v>
      </c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256" s="2" customFormat="1" ht="13.5" customHeight="1" x14ac:dyDescent="0.15">
      <c r="A51" s="63" t="s">
        <v>64</v>
      </c>
      <c r="B51" s="117">
        <f t="shared" si="1"/>
        <v>1.4540922309929374</v>
      </c>
      <c r="C51" s="111">
        <v>210</v>
      </c>
      <c r="D51" s="111">
        <v>2</v>
      </c>
      <c r="E51" s="111">
        <v>69</v>
      </c>
      <c r="F51" s="111">
        <v>2</v>
      </c>
      <c r="G51" s="111">
        <v>2</v>
      </c>
      <c r="H51" s="113">
        <v>0</v>
      </c>
      <c r="I51" s="111">
        <v>9</v>
      </c>
      <c r="J51" s="111">
        <v>11</v>
      </c>
      <c r="K51" s="111">
        <v>40</v>
      </c>
      <c r="L51" s="111">
        <v>2</v>
      </c>
      <c r="M51" s="113">
        <v>0</v>
      </c>
      <c r="N51" s="111">
        <v>24</v>
      </c>
      <c r="O51" s="113">
        <v>0</v>
      </c>
      <c r="P51" s="111">
        <v>1</v>
      </c>
      <c r="Q51" s="113">
        <v>0</v>
      </c>
      <c r="R51" s="113">
        <v>0</v>
      </c>
      <c r="S51" s="113">
        <v>0</v>
      </c>
      <c r="T51" s="111">
        <v>13</v>
      </c>
      <c r="U51" s="111">
        <v>29</v>
      </c>
      <c r="V51" s="111">
        <v>1</v>
      </c>
      <c r="W51" s="111">
        <v>5</v>
      </c>
      <c r="X51" s="113">
        <v>0</v>
      </c>
      <c r="Y51" s="113">
        <v>0</v>
      </c>
      <c r="Z51" s="113">
        <v>0</v>
      </c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1:256" s="4" customFormat="1" ht="13.5" customHeight="1" thickBot="1" x14ac:dyDescent="0.2">
      <c r="A52" s="63" t="s">
        <v>65</v>
      </c>
      <c r="B52" s="118">
        <f t="shared" si="1"/>
        <v>0.533167151364077</v>
      </c>
      <c r="C52" s="111">
        <v>77</v>
      </c>
      <c r="D52" s="111">
        <v>6</v>
      </c>
      <c r="E52" s="111">
        <v>19</v>
      </c>
      <c r="F52" s="113">
        <v>0</v>
      </c>
      <c r="G52" s="111">
        <v>2</v>
      </c>
      <c r="H52" s="111">
        <v>1</v>
      </c>
      <c r="I52" s="111">
        <v>7</v>
      </c>
      <c r="J52" s="111">
        <v>9</v>
      </c>
      <c r="K52" s="111">
        <v>11</v>
      </c>
      <c r="L52" s="113">
        <v>0</v>
      </c>
      <c r="M52" s="113">
        <v>0</v>
      </c>
      <c r="N52" s="111">
        <v>2</v>
      </c>
      <c r="O52" s="113">
        <v>0</v>
      </c>
      <c r="P52" s="111">
        <v>1</v>
      </c>
      <c r="Q52" s="113">
        <v>0</v>
      </c>
      <c r="R52" s="111">
        <v>1</v>
      </c>
      <c r="S52" s="113">
        <v>0</v>
      </c>
      <c r="T52" s="111">
        <v>3</v>
      </c>
      <c r="U52" s="111">
        <v>4</v>
      </c>
      <c r="V52" s="111">
        <v>5</v>
      </c>
      <c r="W52" s="111">
        <v>5</v>
      </c>
      <c r="X52" s="113">
        <v>0</v>
      </c>
      <c r="Y52" s="113">
        <v>0</v>
      </c>
      <c r="Z52" s="111">
        <v>1</v>
      </c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s="6" customFormat="1" ht="12" customHeight="1" x14ac:dyDescent="0.15">
      <c r="A53" s="8" t="s">
        <v>322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s="6" customFormat="1" ht="11.45" customHeight="1" x14ac:dyDescent="0.15">
      <c r="A54" s="110" t="s">
        <v>323</v>
      </c>
      <c r="B54" s="110"/>
      <c r="C54" s="110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s="2" customFormat="1" ht="7.5" customHeight="1" x14ac:dyDescent="0.15"/>
    <row r="56" spans="1:256" s="2" customFormat="1" ht="7.5" customHeight="1" x14ac:dyDescent="0.15"/>
    <row r="57" spans="1:256" s="21" customFormat="1" ht="10.5" customHeight="1" x14ac:dyDescent="0.15">
      <c r="A57" s="159" t="s">
        <v>287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 t="s">
        <v>288</v>
      </c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</row>
  </sheetData>
  <mergeCells count="30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L1:Z1"/>
    <mergeCell ref="L2:X2"/>
    <mergeCell ref="L3:L4"/>
    <mergeCell ref="M3:M4"/>
    <mergeCell ref="N3:N4"/>
    <mergeCell ref="O3:O4"/>
    <mergeCell ref="P3:P4"/>
    <mergeCell ref="Q3:Q4"/>
    <mergeCell ref="R3:R4"/>
    <mergeCell ref="S3:S4"/>
    <mergeCell ref="Y2:Z2"/>
    <mergeCell ref="A57:K57"/>
    <mergeCell ref="L57:Z57"/>
    <mergeCell ref="T3:T4"/>
    <mergeCell ref="U3:U4"/>
    <mergeCell ref="V3:V4"/>
    <mergeCell ref="W3:Z3"/>
    <mergeCell ref="I3:I4"/>
    <mergeCell ref="J3:J4"/>
    <mergeCell ref="K3:K4"/>
  </mergeCells>
  <phoneticPr fontId="6" type="noConversion"/>
  <printOptions horizontalCentered="1" verticalCentered="1"/>
  <pageMargins left="0.19685039370078741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59"/>
  <sheetViews>
    <sheetView view="pageBreakPreview" topLeftCell="A25" zoomScale="130" zoomScaleNormal="150" zoomScaleSheetLayoutView="130" workbookViewId="0">
      <selection activeCell="E16" sqref="E16"/>
    </sheetView>
  </sheetViews>
  <sheetFormatPr defaultColWidth="8.875" defaultRowHeight="16.5" x14ac:dyDescent="0.25"/>
  <cols>
    <col min="1" max="1" width="29.375" style="3" customWidth="1"/>
    <col min="2" max="2" width="9.5" style="3" customWidth="1"/>
    <col min="3" max="3" width="7.5" style="3" customWidth="1"/>
    <col min="4" max="4" width="6.5" style="3" customWidth="1"/>
    <col min="5" max="5" width="6.375" style="3" customWidth="1"/>
    <col min="6" max="6" width="6.125" style="3" customWidth="1"/>
    <col min="7" max="7" width="9.625" style="3" customWidth="1"/>
    <col min="8" max="9" width="6.5" style="3" customWidth="1"/>
    <col min="10" max="11" width="6" style="3" customWidth="1"/>
    <col min="12" max="12" width="6.375" style="3" customWidth="1"/>
    <col min="13" max="13" width="6.75" style="3" customWidth="1"/>
    <col min="14" max="14" width="5.875" style="3" customWidth="1"/>
    <col min="15" max="15" width="6.75" style="3" customWidth="1"/>
    <col min="16" max="16" width="6.375" style="3" customWidth="1"/>
    <col min="17" max="17" width="6" style="3" customWidth="1"/>
    <col min="18" max="19" width="6.25" style="3" customWidth="1"/>
    <col min="20" max="20" width="6.75" style="3" customWidth="1"/>
    <col min="21" max="21" width="6.25" style="3" customWidth="1"/>
    <col min="22" max="22" width="6.75" style="3" customWidth="1"/>
    <col min="23" max="23" width="5.875" style="3" customWidth="1"/>
    <col min="24" max="25" width="6.125" style="3" customWidth="1"/>
    <col min="26" max="26" width="6" style="3" customWidth="1"/>
    <col min="27" max="16384" width="8.875" style="3"/>
  </cols>
  <sheetData>
    <row r="1" spans="1:34" s="1" customFormat="1" ht="30.75" customHeight="1" x14ac:dyDescent="0.3">
      <c r="A1" s="181" t="s">
        <v>252</v>
      </c>
      <c r="B1" s="181"/>
      <c r="C1" s="181"/>
      <c r="D1" s="181"/>
      <c r="E1" s="181"/>
      <c r="F1" s="181"/>
      <c r="G1" s="181"/>
      <c r="H1" s="181"/>
      <c r="I1" s="181"/>
      <c r="J1" s="181"/>
      <c r="K1" s="182" t="s">
        <v>298</v>
      </c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34" s="2" customFormat="1" ht="13.5" customHeight="1" thickBot="1" x14ac:dyDescent="0.2">
      <c r="A2" s="175" t="s">
        <v>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0" t="s">
        <v>299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3" t="s">
        <v>4</v>
      </c>
      <c r="Z2" s="173"/>
    </row>
    <row r="3" spans="1:34" s="9" customFormat="1" ht="24" customHeight="1" x14ac:dyDescent="0.25">
      <c r="A3" s="176" t="s">
        <v>194</v>
      </c>
      <c r="B3" s="187" t="s">
        <v>104</v>
      </c>
      <c r="C3" s="189" t="s">
        <v>112</v>
      </c>
      <c r="D3" s="189"/>
      <c r="E3" s="189"/>
      <c r="F3" s="189"/>
      <c r="G3" s="189"/>
      <c r="H3" s="190" t="s">
        <v>111</v>
      </c>
      <c r="I3" s="190"/>
      <c r="J3" s="190"/>
      <c r="K3" s="36" t="s">
        <v>185</v>
      </c>
      <c r="L3" s="191" t="s">
        <v>186</v>
      </c>
      <c r="M3" s="191"/>
      <c r="N3" s="191"/>
      <c r="O3" s="191"/>
      <c r="P3" s="191"/>
      <c r="Q3" s="191"/>
      <c r="R3" s="192"/>
      <c r="S3" s="104" t="s">
        <v>108</v>
      </c>
      <c r="T3" s="183" t="s">
        <v>113</v>
      </c>
      <c r="U3" s="183"/>
      <c r="V3" s="20" t="s">
        <v>109</v>
      </c>
      <c r="W3" s="20" t="s">
        <v>110</v>
      </c>
      <c r="X3" s="184" t="s">
        <v>114</v>
      </c>
      <c r="Y3" s="185"/>
      <c r="Z3" s="186"/>
    </row>
    <row r="4" spans="1:34" s="9" customFormat="1" ht="48" customHeight="1" thickBot="1" x14ac:dyDescent="0.3">
      <c r="A4" s="177"/>
      <c r="B4" s="188"/>
      <c r="C4" s="30" t="s">
        <v>52</v>
      </c>
      <c r="D4" s="31" t="s">
        <v>164</v>
      </c>
      <c r="E4" s="31" t="s">
        <v>165</v>
      </c>
      <c r="F4" s="31" t="s">
        <v>166</v>
      </c>
      <c r="G4" s="31" t="s">
        <v>167</v>
      </c>
      <c r="H4" s="31" t="s">
        <v>168</v>
      </c>
      <c r="I4" s="31" t="s">
        <v>169</v>
      </c>
      <c r="J4" s="31" t="s">
        <v>170</v>
      </c>
      <c r="K4" s="32" t="s">
        <v>171</v>
      </c>
      <c r="L4" s="31" t="s">
        <v>172</v>
      </c>
      <c r="M4" s="33" t="s">
        <v>173</v>
      </c>
      <c r="N4" s="34" t="s">
        <v>188</v>
      </c>
      <c r="O4" s="33" t="s">
        <v>175</v>
      </c>
      <c r="P4" s="33" t="s">
        <v>176</v>
      </c>
      <c r="Q4" s="34" t="s">
        <v>187</v>
      </c>
      <c r="R4" s="33" t="s">
        <v>178</v>
      </c>
      <c r="S4" s="31" t="s">
        <v>50</v>
      </c>
      <c r="T4" s="105" t="s">
        <v>256</v>
      </c>
      <c r="U4" s="30" t="s">
        <v>189</v>
      </c>
      <c r="V4" s="105" t="s">
        <v>180</v>
      </c>
      <c r="W4" s="30" t="s">
        <v>190</v>
      </c>
      <c r="X4" s="33" t="s">
        <v>182</v>
      </c>
      <c r="Y4" s="33" t="s">
        <v>183</v>
      </c>
      <c r="Z4" s="35" t="s">
        <v>184</v>
      </c>
    </row>
    <row r="5" spans="1:34" s="90" customFormat="1" ht="17.100000000000001" customHeight="1" x14ac:dyDescent="0.15">
      <c r="A5" s="87" t="s">
        <v>193</v>
      </c>
      <c r="B5" s="117">
        <f>SUM(C5:Z5)</f>
        <v>100</v>
      </c>
      <c r="C5" s="117">
        <f t="shared" ref="C5:Z5" si="0">C6/$B$6*100</f>
        <v>0.2285002077274616</v>
      </c>
      <c r="D5" s="117">
        <f t="shared" si="0"/>
        <v>2.139592854175322</v>
      </c>
      <c r="E5" s="117">
        <f t="shared" si="0"/>
        <v>0.6093338872732309</v>
      </c>
      <c r="F5" s="117">
        <f t="shared" si="0"/>
        <v>0.22157595900844759</v>
      </c>
      <c r="G5" s="117">
        <f t="shared" si="0"/>
        <v>5.3524442597978119</v>
      </c>
      <c r="H5" s="117">
        <f t="shared" si="0"/>
        <v>0.96939482066195815</v>
      </c>
      <c r="I5" s="117">
        <f t="shared" si="0"/>
        <v>2.9912754466140425</v>
      </c>
      <c r="J5" s="117">
        <f t="shared" si="0"/>
        <v>13.14914831740756</v>
      </c>
      <c r="K5" s="117">
        <f t="shared" si="0"/>
        <v>0.60240963855421692</v>
      </c>
      <c r="L5" s="117">
        <f t="shared" si="0"/>
        <v>0.27696994876055947</v>
      </c>
      <c r="M5" s="117">
        <f t="shared" si="0"/>
        <v>0.1038637307852098</v>
      </c>
      <c r="N5" s="117">
        <f t="shared" si="0"/>
        <v>0.19387896413239164</v>
      </c>
      <c r="O5" s="117">
        <f t="shared" si="0"/>
        <v>0.68550062318238469</v>
      </c>
      <c r="P5" s="117">
        <f t="shared" si="0"/>
        <v>3.1713059133084061</v>
      </c>
      <c r="Q5" s="117">
        <f t="shared" si="0"/>
        <v>5.4770807367400636</v>
      </c>
      <c r="R5" s="117">
        <f t="shared" si="0"/>
        <v>6.024096385542169</v>
      </c>
      <c r="S5" s="117">
        <f t="shared" si="0"/>
        <v>5.6155657111203432</v>
      </c>
      <c r="T5" s="117">
        <f t="shared" si="0"/>
        <v>2.1742140977703919</v>
      </c>
      <c r="U5" s="117">
        <f t="shared" si="0"/>
        <v>5.6432627059963991</v>
      </c>
      <c r="V5" s="117">
        <f t="shared" si="0"/>
        <v>2.2780778285556016</v>
      </c>
      <c r="W5" s="117">
        <f t="shared" si="0"/>
        <v>7.7828555601717211</v>
      </c>
      <c r="X5" s="117">
        <f t="shared" si="0"/>
        <v>20.869685639108155</v>
      </c>
      <c r="Y5" s="117">
        <f t="shared" si="0"/>
        <v>7.2427641600886297</v>
      </c>
      <c r="Z5" s="117">
        <f t="shared" si="0"/>
        <v>6.1972026035175185</v>
      </c>
    </row>
    <row r="6" spans="1:34" s="2" customFormat="1" ht="15.75" customHeight="1" x14ac:dyDescent="0.15">
      <c r="A6" s="59" t="s">
        <v>36</v>
      </c>
      <c r="B6" s="135">
        <v>14442</v>
      </c>
      <c r="C6" s="111">
        <v>33</v>
      </c>
      <c r="D6" s="111">
        <v>309</v>
      </c>
      <c r="E6" s="111">
        <v>88</v>
      </c>
      <c r="F6" s="111">
        <v>32</v>
      </c>
      <c r="G6" s="111">
        <v>773</v>
      </c>
      <c r="H6" s="111">
        <v>140</v>
      </c>
      <c r="I6" s="111">
        <v>432</v>
      </c>
      <c r="J6" s="135">
        <v>1899</v>
      </c>
      <c r="K6" s="111">
        <v>87</v>
      </c>
      <c r="L6" s="111">
        <v>40</v>
      </c>
      <c r="M6" s="111">
        <v>15</v>
      </c>
      <c r="N6" s="111">
        <v>28</v>
      </c>
      <c r="O6" s="111">
        <v>99</v>
      </c>
      <c r="P6" s="111">
        <v>458</v>
      </c>
      <c r="Q6" s="111">
        <v>791</v>
      </c>
      <c r="R6" s="111">
        <v>870</v>
      </c>
      <c r="S6" s="111">
        <v>811</v>
      </c>
      <c r="T6" s="111">
        <v>314</v>
      </c>
      <c r="U6" s="111">
        <v>815</v>
      </c>
      <c r="V6" s="111">
        <v>329</v>
      </c>
      <c r="W6" s="111">
        <v>1124</v>
      </c>
      <c r="X6" s="111">
        <v>3014</v>
      </c>
      <c r="Y6" s="111">
        <v>1046</v>
      </c>
      <c r="Z6" s="111">
        <v>895</v>
      </c>
    </row>
    <row r="7" spans="1:34" s="2" customFormat="1" ht="12.6" customHeight="1" x14ac:dyDescent="0.15">
      <c r="A7" s="61" t="s">
        <v>33</v>
      </c>
      <c r="B7" s="111">
        <v>57</v>
      </c>
      <c r="C7" s="111">
        <v>1</v>
      </c>
      <c r="D7" s="113">
        <v>0</v>
      </c>
      <c r="E7" s="111">
        <v>1</v>
      </c>
      <c r="F7" s="113">
        <v>0</v>
      </c>
      <c r="G7" s="111">
        <v>1</v>
      </c>
      <c r="H7" s="113">
        <v>0</v>
      </c>
      <c r="I7" s="111">
        <v>5</v>
      </c>
      <c r="J7" s="111">
        <v>11</v>
      </c>
      <c r="K7" s="111">
        <v>1</v>
      </c>
      <c r="L7" s="113">
        <v>0</v>
      </c>
      <c r="M7" s="113">
        <v>0</v>
      </c>
      <c r="N7" s="113">
        <v>0</v>
      </c>
      <c r="O7" s="113">
        <v>0</v>
      </c>
      <c r="P7" s="111">
        <v>3</v>
      </c>
      <c r="Q7" s="111">
        <v>3</v>
      </c>
      <c r="R7" s="111">
        <v>1</v>
      </c>
      <c r="S7" s="111">
        <v>5</v>
      </c>
      <c r="T7" s="111">
        <v>2</v>
      </c>
      <c r="U7" s="111">
        <v>3</v>
      </c>
      <c r="V7" s="113">
        <v>0</v>
      </c>
      <c r="W7" s="111">
        <v>4</v>
      </c>
      <c r="X7" s="111">
        <v>11</v>
      </c>
      <c r="Y7" s="111">
        <v>2</v>
      </c>
      <c r="Z7" s="111">
        <v>3</v>
      </c>
    </row>
    <row r="8" spans="1:34" s="2" customFormat="1" ht="12.6" customHeight="1" x14ac:dyDescent="0.15">
      <c r="A8" s="61" t="s">
        <v>3</v>
      </c>
      <c r="B8" s="111">
        <v>3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1">
        <v>1</v>
      </c>
      <c r="I8" s="113">
        <v>0</v>
      </c>
      <c r="J8" s="111">
        <v>1</v>
      </c>
      <c r="K8" s="113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  <c r="T8" s="113">
        <v>0</v>
      </c>
      <c r="U8" s="113">
        <v>0</v>
      </c>
      <c r="V8" s="113">
        <v>0</v>
      </c>
      <c r="W8" s="113">
        <v>0</v>
      </c>
      <c r="X8" s="113">
        <v>0</v>
      </c>
      <c r="Y8" s="113">
        <v>0</v>
      </c>
      <c r="Z8" s="111">
        <v>1</v>
      </c>
      <c r="AA8" s="5"/>
      <c r="AB8" s="5"/>
      <c r="AC8" s="5"/>
      <c r="AD8" s="5"/>
      <c r="AE8" s="5"/>
      <c r="AF8" s="5"/>
      <c r="AG8" s="5"/>
      <c r="AH8" s="5"/>
    </row>
    <row r="9" spans="1:34" s="2" customFormat="1" ht="13.5" customHeight="1" x14ac:dyDescent="0.15">
      <c r="A9" s="61" t="s">
        <v>115</v>
      </c>
      <c r="B9" s="135">
        <v>5518</v>
      </c>
      <c r="C9" s="111">
        <v>14</v>
      </c>
      <c r="D9" s="111">
        <v>277</v>
      </c>
      <c r="E9" s="111">
        <v>43</v>
      </c>
      <c r="F9" s="111">
        <v>14</v>
      </c>
      <c r="G9" s="111">
        <v>686</v>
      </c>
      <c r="H9" s="111">
        <v>68</v>
      </c>
      <c r="I9" s="111">
        <v>230</v>
      </c>
      <c r="J9" s="111">
        <v>298</v>
      </c>
      <c r="K9" s="111">
        <v>31</v>
      </c>
      <c r="L9" s="111">
        <v>34</v>
      </c>
      <c r="M9" s="111">
        <v>14</v>
      </c>
      <c r="N9" s="111">
        <v>7</v>
      </c>
      <c r="O9" s="111">
        <v>49</v>
      </c>
      <c r="P9" s="111">
        <v>202</v>
      </c>
      <c r="Q9" s="111">
        <v>330</v>
      </c>
      <c r="R9" s="111">
        <v>503</v>
      </c>
      <c r="S9" s="111">
        <v>278</v>
      </c>
      <c r="T9" s="111">
        <v>246</v>
      </c>
      <c r="U9" s="111">
        <v>507</v>
      </c>
      <c r="V9" s="111">
        <v>132</v>
      </c>
      <c r="W9" s="111">
        <v>341</v>
      </c>
      <c r="X9" s="111">
        <v>699</v>
      </c>
      <c r="Y9" s="111">
        <v>279</v>
      </c>
      <c r="Z9" s="111">
        <v>236</v>
      </c>
    </row>
    <row r="10" spans="1:34" s="2" customFormat="1" ht="12.6" customHeight="1" x14ac:dyDescent="0.15">
      <c r="A10" s="57" t="s">
        <v>74</v>
      </c>
      <c r="B10" s="111">
        <v>692</v>
      </c>
      <c r="C10" s="111">
        <v>2</v>
      </c>
      <c r="D10" s="111">
        <v>36</v>
      </c>
      <c r="E10" s="111">
        <v>6</v>
      </c>
      <c r="F10" s="111">
        <v>1</v>
      </c>
      <c r="G10" s="111">
        <v>42</v>
      </c>
      <c r="H10" s="111">
        <v>1</v>
      </c>
      <c r="I10" s="111">
        <v>45</v>
      </c>
      <c r="J10" s="111">
        <v>29</v>
      </c>
      <c r="K10" s="111">
        <v>4</v>
      </c>
      <c r="L10" s="111">
        <v>1</v>
      </c>
      <c r="M10" s="113">
        <v>0</v>
      </c>
      <c r="N10" s="113">
        <v>0</v>
      </c>
      <c r="O10" s="111">
        <v>2</v>
      </c>
      <c r="P10" s="111">
        <v>21</v>
      </c>
      <c r="Q10" s="111">
        <v>51</v>
      </c>
      <c r="R10" s="111">
        <v>77</v>
      </c>
      <c r="S10" s="111">
        <v>31</v>
      </c>
      <c r="T10" s="111">
        <v>12</v>
      </c>
      <c r="U10" s="111">
        <v>15</v>
      </c>
      <c r="V10" s="111">
        <v>11</v>
      </c>
      <c r="W10" s="111">
        <v>78</v>
      </c>
      <c r="X10" s="111">
        <v>131</v>
      </c>
      <c r="Y10" s="111">
        <v>34</v>
      </c>
      <c r="Z10" s="111">
        <v>62</v>
      </c>
    </row>
    <row r="11" spans="1:34" s="2" customFormat="1" ht="12.6" customHeight="1" x14ac:dyDescent="0.15">
      <c r="A11" s="57" t="s">
        <v>75</v>
      </c>
      <c r="B11" s="111">
        <v>26</v>
      </c>
      <c r="C11" s="113">
        <v>0</v>
      </c>
      <c r="D11" s="111">
        <v>1</v>
      </c>
      <c r="E11" s="113">
        <v>0</v>
      </c>
      <c r="F11" s="113">
        <v>0</v>
      </c>
      <c r="G11" s="113">
        <v>0</v>
      </c>
      <c r="H11" s="113">
        <v>0</v>
      </c>
      <c r="I11" s="111">
        <v>6</v>
      </c>
      <c r="J11" s="111">
        <v>1</v>
      </c>
      <c r="K11" s="111">
        <v>1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1">
        <v>4</v>
      </c>
      <c r="S11" s="111">
        <v>2</v>
      </c>
      <c r="T11" s="111">
        <v>1</v>
      </c>
      <c r="U11" s="111">
        <v>2</v>
      </c>
      <c r="V11" s="111">
        <v>1</v>
      </c>
      <c r="W11" s="111">
        <v>1</v>
      </c>
      <c r="X11" s="111">
        <v>5</v>
      </c>
      <c r="Y11" s="111">
        <v>1</v>
      </c>
      <c r="Z11" s="113">
        <v>0</v>
      </c>
    </row>
    <row r="12" spans="1:34" s="2" customFormat="1" ht="12.6" customHeight="1" x14ac:dyDescent="0.15">
      <c r="A12" s="57" t="s">
        <v>77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  <c r="T12" s="113">
        <v>0</v>
      </c>
      <c r="U12" s="113">
        <v>0</v>
      </c>
      <c r="V12" s="113">
        <v>0</v>
      </c>
      <c r="W12" s="113">
        <v>0</v>
      </c>
      <c r="X12" s="113">
        <v>0</v>
      </c>
      <c r="Y12" s="113">
        <v>0</v>
      </c>
      <c r="Z12" s="113">
        <v>0</v>
      </c>
    </row>
    <row r="13" spans="1:34" s="2" customFormat="1" ht="12.6" customHeight="1" x14ac:dyDescent="0.15">
      <c r="A13" s="57" t="s">
        <v>76</v>
      </c>
      <c r="B13" s="111">
        <v>177</v>
      </c>
      <c r="C13" s="113">
        <v>0</v>
      </c>
      <c r="D13" s="111">
        <v>18</v>
      </c>
      <c r="E13" s="111">
        <v>1</v>
      </c>
      <c r="F13" s="113">
        <v>0</v>
      </c>
      <c r="G13" s="111">
        <v>22</v>
      </c>
      <c r="H13" s="111">
        <v>1</v>
      </c>
      <c r="I13" s="111">
        <v>12</v>
      </c>
      <c r="J13" s="111">
        <v>7</v>
      </c>
      <c r="K13" s="111">
        <v>4</v>
      </c>
      <c r="L13" s="111">
        <v>3</v>
      </c>
      <c r="M13" s="113">
        <v>0</v>
      </c>
      <c r="N13" s="113">
        <v>0</v>
      </c>
      <c r="O13" s="111">
        <v>1</v>
      </c>
      <c r="P13" s="111">
        <v>10</v>
      </c>
      <c r="Q13" s="111">
        <v>11</v>
      </c>
      <c r="R13" s="111">
        <v>9</v>
      </c>
      <c r="S13" s="111">
        <v>6</v>
      </c>
      <c r="T13" s="111">
        <v>5</v>
      </c>
      <c r="U13" s="111">
        <v>7</v>
      </c>
      <c r="V13" s="111">
        <v>5</v>
      </c>
      <c r="W13" s="111">
        <v>8</v>
      </c>
      <c r="X13" s="111">
        <v>28</v>
      </c>
      <c r="Y13" s="111">
        <v>8</v>
      </c>
      <c r="Z13" s="111">
        <v>11</v>
      </c>
    </row>
    <row r="14" spans="1:34" s="2" customFormat="1" ht="12.6" customHeight="1" x14ac:dyDescent="0.15">
      <c r="A14" s="57" t="s">
        <v>78</v>
      </c>
      <c r="B14" s="111">
        <v>18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1">
        <v>6</v>
      </c>
      <c r="K14" s="113">
        <v>0</v>
      </c>
      <c r="L14" s="113">
        <v>0</v>
      </c>
      <c r="M14" s="113">
        <v>0</v>
      </c>
      <c r="N14" s="111">
        <v>1</v>
      </c>
      <c r="O14" s="113">
        <v>0</v>
      </c>
      <c r="P14" s="113">
        <v>0</v>
      </c>
      <c r="Q14" s="113">
        <v>0</v>
      </c>
      <c r="R14" s="113">
        <v>0</v>
      </c>
      <c r="S14" s="111">
        <v>1</v>
      </c>
      <c r="T14" s="113">
        <v>0</v>
      </c>
      <c r="U14" s="113">
        <v>0</v>
      </c>
      <c r="V14" s="111">
        <v>1</v>
      </c>
      <c r="W14" s="111">
        <v>2</v>
      </c>
      <c r="X14" s="111">
        <v>1</v>
      </c>
      <c r="Y14" s="111">
        <v>1</v>
      </c>
      <c r="Z14" s="111">
        <v>5</v>
      </c>
    </row>
    <row r="15" spans="1:34" s="2" customFormat="1" ht="12.6" customHeight="1" x14ac:dyDescent="0.15">
      <c r="A15" s="57" t="s">
        <v>79</v>
      </c>
      <c r="B15" s="111">
        <v>36</v>
      </c>
      <c r="C15" s="111">
        <v>1</v>
      </c>
      <c r="D15" s="111">
        <v>5</v>
      </c>
      <c r="E15" s="113">
        <v>0</v>
      </c>
      <c r="F15" s="113">
        <v>0</v>
      </c>
      <c r="G15" s="111">
        <v>3</v>
      </c>
      <c r="H15" s="113">
        <v>0</v>
      </c>
      <c r="I15" s="113">
        <v>0</v>
      </c>
      <c r="J15" s="111">
        <v>6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1">
        <v>2</v>
      </c>
      <c r="Q15" s="111">
        <v>2</v>
      </c>
      <c r="R15" s="111">
        <v>2</v>
      </c>
      <c r="S15" s="113">
        <v>0</v>
      </c>
      <c r="T15" s="113">
        <v>0</v>
      </c>
      <c r="U15" s="111">
        <v>1</v>
      </c>
      <c r="V15" s="111">
        <v>3</v>
      </c>
      <c r="W15" s="111">
        <v>1</v>
      </c>
      <c r="X15" s="111">
        <v>7</v>
      </c>
      <c r="Y15" s="111">
        <v>3</v>
      </c>
      <c r="Z15" s="113">
        <v>0</v>
      </c>
    </row>
    <row r="16" spans="1:34" s="2" customFormat="1" ht="12.6" customHeight="1" x14ac:dyDescent="0.15">
      <c r="A16" s="57" t="s">
        <v>80</v>
      </c>
      <c r="B16" s="111">
        <v>11</v>
      </c>
      <c r="C16" s="113">
        <v>0</v>
      </c>
      <c r="D16" s="111">
        <v>1</v>
      </c>
      <c r="E16" s="111">
        <v>3</v>
      </c>
      <c r="F16" s="113">
        <v>0</v>
      </c>
      <c r="G16" s="111">
        <v>1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1">
        <v>1</v>
      </c>
      <c r="R16" s="113">
        <v>0</v>
      </c>
      <c r="S16" s="111">
        <v>1</v>
      </c>
      <c r="T16" s="113">
        <v>0</v>
      </c>
      <c r="U16" s="111">
        <v>1</v>
      </c>
      <c r="V16" s="113">
        <v>0</v>
      </c>
      <c r="W16" s="111">
        <v>2</v>
      </c>
      <c r="X16" s="113">
        <v>0</v>
      </c>
      <c r="Y16" s="111">
        <v>1</v>
      </c>
      <c r="Z16" s="113">
        <v>0</v>
      </c>
    </row>
    <row r="17" spans="1:26" s="2" customFormat="1" ht="12.6" customHeight="1" x14ac:dyDescent="0.15">
      <c r="A17" s="57" t="s">
        <v>81</v>
      </c>
      <c r="B17" s="111">
        <v>87</v>
      </c>
      <c r="C17" s="113">
        <v>0</v>
      </c>
      <c r="D17" s="111">
        <v>23</v>
      </c>
      <c r="E17" s="111">
        <v>1</v>
      </c>
      <c r="F17" s="111">
        <v>1</v>
      </c>
      <c r="G17" s="111">
        <v>6</v>
      </c>
      <c r="H17" s="113">
        <v>0</v>
      </c>
      <c r="I17" s="111">
        <v>7</v>
      </c>
      <c r="J17" s="111">
        <v>2</v>
      </c>
      <c r="K17" s="113">
        <v>0</v>
      </c>
      <c r="L17" s="111">
        <v>3</v>
      </c>
      <c r="M17" s="113">
        <v>0</v>
      </c>
      <c r="N17" s="113">
        <v>0</v>
      </c>
      <c r="O17" s="111">
        <v>1</v>
      </c>
      <c r="P17" s="111">
        <v>4</v>
      </c>
      <c r="Q17" s="111">
        <v>6</v>
      </c>
      <c r="R17" s="111">
        <v>5</v>
      </c>
      <c r="S17" s="111">
        <v>4</v>
      </c>
      <c r="T17" s="111">
        <v>1</v>
      </c>
      <c r="U17" s="111">
        <v>3</v>
      </c>
      <c r="V17" s="113">
        <v>0</v>
      </c>
      <c r="W17" s="111">
        <v>3</v>
      </c>
      <c r="X17" s="111">
        <v>8</v>
      </c>
      <c r="Y17" s="111">
        <v>5</v>
      </c>
      <c r="Z17" s="111">
        <v>4</v>
      </c>
    </row>
    <row r="18" spans="1:26" s="2" customFormat="1" ht="12.6" customHeight="1" x14ac:dyDescent="0.15">
      <c r="A18" s="57" t="s">
        <v>82</v>
      </c>
      <c r="B18" s="111">
        <v>40</v>
      </c>
      <c r="C18" s="113">
        <v>0</v>
      </c>
      <c r="D18" s="111">
        <v>2</v>
      </c>
      <c r="E18" s="113">
        <v>0</v>
      </c>
      <c r="F18" s="113">
        <v>0</v>
      </c>
      <c r="G18" s="111">
        <v>4</v>
      </c>
      <c r="H18" s="113">
        <v>0</v>
      </c>
      <c r="I18" s="111">
        <v>1</v>
      </c>
      <c r="J18" s="111">
        <v>6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1">
        <v>3</v>
      </c>
      <c r="R18" s="111">
        <v>5</v>
      </c>
      <c r="S18" s="111">
        <v>1</v>
      </c>
      <c r="T18" s="113">
        <v>0</v>
      </c>
      <c r="U18" s="111">
        <v>2</v>
      </c>
      <c r="V18" s="111">
        <v>2</v>
      </c>
      <c r="W18" s="111">
        <v>1</v>
      </c>
      <c r="X18" s="111">
        <v>8</v>
      </c>
      <c r="Y18" s="111">
        <v>2</v>
      </c>
      <c r="Z18" s="111">
        <v>3</v>
      </c>
    </row>
    <row r="19" spans="1:26" s="2" customFormat="1" ht="12.6" customHeight="1" x14ac:dyDescent="0.15">
      <c r="A19" s="57" t="s">
        <v>83</v>
      </c>
      <c r="B19" s="111">
        <v>2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1">
        <v>1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  <c r="T19" s="113">
        <v>0</v>
      </c>
      <c r="U19" s="113">
        <v>0</v>
      </c>
      <c r="V19" s="113">
        <v>0</v>
      </c>
      <c r="W19" s="113">
        <v>0</v>
      </c>
      <c r="X19" s="113">
        <v>0</v>
      </c>
      <c r="Y19" s="113">
        <v>0</v>
      </c>
      <c r="Z19" s="111">
        <v>1</v>
      </c>
    </row>
    <row r="20" spans="1:26" s="2" customFormat="1" ht="27.75" customHeight="1" x14ac:dyDescent="0.15">
      <c r="A20" s="29" t="s">
        <v>101</v>
      </c>
      <c r="B20" s="111">
        <v>147</v>
      </c>
      <c r="C20" s="113">
        <v>0</v>
      </c>
      <c r="D20" s="111">
        <v>2</v>
      </c>
      <c r="E20" s="113">
        <v>0</v>
      </c>
      <c r="F20" s="113">
        <v>0</v>
      </c>
      <c r="G20" s="111">
        <v>18</v>
      </c>
      <c r="H20" s="111">
        <v>1</v>
      </c>
      <c r="I20" s="111">
        <v>8</v>
      </c>
      <c r="J20" s="111">
        <v>4</v>
      </c>
      <c r="K20" s="111">
        <v>5</v>
      </c>
      <c r="L20" s="111">
        <v>4</v>
      </c>
      <c r="M20" s="113">
        <v>0</v>
      </c>
      <c r="N20" s="113">
        <v>0</v>
      </c>
      <c r="O20" s="111">
        <v>1</v>
      </c>
      <c r="P20" s="111">
        <v>5</v>
      </c>
      <c r="Q20" s="111">
        <v>8</v>
      </c>
      <c r="R20" s="111">
        <v>9</v>
      </c>
      <c r="S20" s="111">
        <v>9</v>
      </c>
      <c r="T20" s="111">
        <v>15</v>
      </c>
      <c r="U20" s="111">
        <v>7</v>
      </c>
      <c r="V20" s="111">
        <v>1</v>
      </c>
      <c r="W20" s="111">
        <v>28</v>
      </c>
      <c r="X20" s="111">
        <v>15</v>
      </c>
      <c r="Y20" s="111">
        <v>2</v>
      </c>
      <c r="Z20" s="111">
        <v>5</v>
      </c>
    </row>
    <row r="21" spans="1:26" s="2" customFormat="1" ht="12.6" customHeight="1" x14ac:dyDescent="0.15">
      <c r="A21" s="57" t="s">
        <v>84</v>
      </c>
      <c r="B21" s="111">
        <v>98</v>
      </c>
      <c r="C21" s="113">
        <v>0</v>
      </c>
      <c r="D21" s="111">
        <v>2</v>
      </c>
      <c r="E21" s="113">
        <v>0</v>
      </c>
      <c r="F21" s="113">
        <v>0</v>
      </c>
      <c r="G21" s="111">
        <v>7</v>
      </c>
      <c r="H21" s="111">
        <v>1</v>
      </c>
      <c r="I21" s="111">
        <v>6</v>
      </c>
      <c r="J21" s="111">
        <v>7</v>
      </c>
      <c r="K21" s="111">
        <v>1</v>
      </c>
      <c r="L21" s="111">
        <v>6</v>
      </c>
      <c r="M21" s="113">
        <v>0</v>
      </c>
      <c r="N21" s="111">
        <v>1</v>
      </c>
      <c r="O21" s="113">
        <v>0</v>
      </c>
      <c r="P21" s="111">
        <v>3</v>
      </c>
      <c r="Q21" s="111">
        <v>4</v>
      </c>
      <c r="R21" s="111">
        <v>8</v>
      </c>
      <c r="S21" s="111">
        <v>1</v>
      </c>
      <c r="T21" s="111">
        <v>3</v>
      </c>
      <c r="U21" s="111">
        <v>4</v>
      </c>
      <c r="V21" s="111">
        <v>1</v>
      </c>
      <c r="W21" s="111">
        <v>9</v>
      </c>
      <c r="X21" s="111">
        <v>21</v>
      </c>
      <c r="Y21" s="111">
        <v>9</v>
      </c>
      <c r="Z21" s="111">
        <v>4</v>
      </c>
    </row>
    <row r="22" spans="1:26" s="2" customFormat="1" ht="12.6" customHeight="1" x14ac:dyDescent="0.15">
      <c r="A22" s="57" t="s">
        <v>85</v>
      </c>
      <c r="B22" s="111">
        <v>167</v>
      </c>
      <c r="C22" s="113">
        <v>0</v>
      </c>
      <c r="D22" s="111">
        <v>5</v>
      </c>
      <c r="E22" s="113">
        <v>0</v>
      </c>
      <c r="F22" s="113">
        <v>0</v>
      </c>
      <c r="G22" s="111">
        <v>7</v>
      </c>
      <c r="H22" s="113">
        <v>0</v>
      </c>
      <c r="I22" s="111">
        <v>2</v>
      </c>
      <c r="J22" s="111">
        <v>10</v>
      </c>
      <c r="K22" s="111">
        <v>3</v>
      </c>
      <c r="L22" s="111">
        <v>3</v>
      </c>
      <c r="M22" s="113">
        <v>0</v>
      </c>
      <c r="N22" s="113">
        <v>0</v>
      </c>
      <c r="O22" s="111">
        <v>2</v>
      </c>
      <c r="P22" s="111">
        <v>3</v>
      </c>
      <c r="Q22" s="111">
        <v>24</v>
      </c>
      <c r="R22" s="111">
        <v>48</v>
      </c>
      <c r="S22" s="111">
        <v>7</v>
      </c>
      <c r="T22" s="111">
        <v>16</v>
      </c>
      <c r="U22" s="111">
        <v>5</v>
      </c>
      <c r="V22" s="111">
        <v>2</v>
      </c>
      <c r="W22" s="111">
        <v>4</v>
      </c>
      <c r="X22" s="111">
        <v>12</v>
      </c>
      <c r="Y22" s="111">
        <v>3</v>
      </c>
      <c r="Z22" s="111">
        <v>11</v>
      </c>
    </row>
    <row r="23" spans="1:26" s="2" customFormat="1" ht="12.6" customHeight="1" x14ac:dyDescent="0.15">
      <c r="A23" s="57" t="s">
        <v>86</v>
      </c>
      <c r="B23" s="111">
        <v>129</v>
      </c>
      <c r="C23" s="111">
        <v>1</v>
      </c>
      <c r="D23" s="111">
        <v>13</v>
      </c>
      <c r="E23" s="111">
        <v>2</v>
      </c>
      <c r="F23" s="111">
        <v>2</v>
      </c>
      <c r="G23" s="111">
        <v>31</v>
      </c>
      <c r="H23" s="111">
        <v>1</v>
      </c>
      <c r="I23" s="111">
        <v>6</v>
      </c>
      <c r="J23" s="111">
        <v>2</v>
      </c>
      <c r="K23" s="111">
        <v>1</v>
      </c>
      <c r="L23" s="113">
        <v>0</v>
      </c>
      <c r="M23" s="113">
        <v>0</v>
      </c>
      <c r="N23" s="113">
        <v>0</v>
      </c>
      <c r="O23" s="111">
        <v>1</v>
      </c>
      <c r="P23" s="111">
        <v>14</v>
      </c>
      <c r="Q23" s="111">
        <v>7</v>
      </c>
      <c r="R23" s="111">
        <v>14</v>
      </c>
      <c r="S23" s="111">
        <v>2</v>
      </c>
      <c r="T23" s="111">
        <v>0</v>
      </c>
      <c r="U23" s="111">
        <v>8</v>
      </c>
      <c r="V23" s="111">
        <v>4</v>
      </c>
      <c r="W23" s="111">
        <v>2</v>
      </c>
      <c r="X23" s="111">
        <v>11</v>
      </c>
      <c r="Y23" s="111">
        <v>5</v>
      </c>
      <c r="Z23" s="111">
        <v>2</v>
      </c>
    </row>
    <row r="24" spans="1:26" s="2" customFormat="1" ht="15" customHeight="1" x14ac:dyDescent="0.15">
      <c r="A24" s="57" t="s">
        <v>87</v>
      </c>
      <c r="B24" s="111">
        <v>319</v>
      </c>
      <c r="C24" s="113">
        <v>0</v>
      </c>
      <c r="D24" s="111">
        <v>17</v>
      </c>
      <c r="E24" s="111">
        <v>3</v>
      </c>
      <c r="F24" s="111">
        <v>1</v>
      </c>
      <c r="G24" s="111">
        <v>53</v>
      </c>
      <c r="H24" s="111">
        <v>2</v>
      </c>
      <c r="I24" s="111">
        <v>13</v>
      </c>
      <c r="J24" s="111">
        <v>13</v>
      </c>
      <c r="K24" s="113">
        <v>0</v>
      </c>
      <c r="L24" s="111">
        <v>1</v>
      </c>
      <c r="M24" s="111">
        <v>1</v>
      </c>
      <c r="N24" s="113">
        <v>0</v>
      </c>
      <c r="O24" s="113">
        <v>0</v>
      </c>
      <c r="P24" s="111">
        <v>12</v>
      </c>
      <c r="Q24" s="111">
        <v>16</v>
      </c>
      <c r="R24" s="111">
        <v>26</v>
      </c>
      <c r="S24" s="111">
        <v>9</v>
      </c>
      <c r="T24" s="111">
        <v>90</v>
      </c>
      <c r="U24" s="111">
        <v>18</v>
      </c>
      <c r="V24" s="111">
        <v>1</v>
      </c>
      <c r="W24" s="111">
        <v>6</v>
      </c>
      <c r="X24" s="111">
        <v>19</v>
      </c>
      <c r="Y24" s="111">
        <v>10</v>
      </c>
      <c r="Z24" s="111">
        <v>8</v>
      </c>
    </row>
    <row r="25" spans="1:26" s="2" customFormat="1" ht="12.6" customHeight="1" x14ac:dyDescent="0.15">
      <c r="A25" s="57" t="s">
        <v>88</v>
      </c>
      <c r="B25" s="111">
        <v>161</v>
      </c>
      <c r="C25" s="113">
        <v>0</v>
      </c>
      <c r="D25" s="111">
        <v>6</v>
      </c>
      <c r="E25" s="113">
        <v>0</v>
      </c>
      <c r="F25" s="111">
        <v>1</v>
      </c>
      <c r="G25" s="111">
        <v>22</v>
      </c>
      <c r="H25" s="111">
        <v>3</v>
      </c>
      <c r="I25" s="111">
        <v>9</v>
      </c>
      <c r="J25" s="111">
        <v>13</v>
      </c>
      <c r="K25" s="111">
        <v>2</v>
      </c>
      <c r="L25" s="113">
        <v>0</v>
      </c>
      <c r="M25" s="111">
        <v>1</v>
      </c>
      <c r="N25" s="113">
        <v>0</v>
      </c>
      <c r="O25" s="111">
        <v>2</v>
      </c>
      <c r="P25" s="111">
        <v>4</v>
      </c>
      <c r="Q25" s="111">
        <v>4</v>
      </c>
      <c r="R25" s="111">
        <v>15</v>
      </c>
      <c r="S25" s="111">
        <v>6</v>
      </c>
      <c r="T25" s="111">
        <v>0</v>
      </c>
      <c r="U25" s="111">
        <v>34</v>
      </c>
      <c r="V25" s="111">
        <v>3</v>
      </c>
      <c r="W25" s="111">
        <v>6</v>
      </c>
      <c r="X25" s="111">
        <v>16</v>
      </c>
      <c r="Y25" s="111">
        <v>11</v>
      </c>
      <c r="Z25" s="111">
        <v>3</v>
      </c>
    </row>
    <row r="26" spans="1:26" s="2" customFormat="1" ht="12.6" customHeight="1" x14ac:dyDescent="0.15">
      <c r="A26" s="57" t="s">
        <v>89</v>
      </c>
      <c r="B26" s="111">
        <v>234</v>
      </c>
      <c r="C26" s="111">
        <v>1</v>
      </c>
      <c r="D26" s="111">
        <v>16</v>
      </c>
      <c r="E26" s="111">
        <v>2</v>
      </c>
      <c r="F26" s="111">
        <v>5</v>
      </c>
      <c r="G26" s="111">
        <v>28</v>
      </c>
      <c r="H26" s="111">
        <v>10</v>
      </c>
      <c r="I26" s="111">
        <v>11</v>
      </c>
      <c r="J26" s="111">
        <v>6</v>
      </c>
      <c r="K26" s="113">
        <v>0</v>
      </c>
      <c r="L26" s="113">
        <v>0</v>
      </c>
      <c r="M26" s="113">
        <v>0</v>
      </c>
      <c r="N26" s="111">
        <v>2</v>
      </c>
      <c r="O26" s="111">
        <v>1</v>
      </c>
      <c r="P26" s="111">
        <v>3</v>
      </c>
      <c r="Q26" s="111">
        <v>15</v>
      </c>
      <c r="R26" s="111">
        <v>14</v>
      </c>
      <c r="S26" s="111">
        <v>6</v>
      </c>
      <c r="T26" s="111">
        <v>7</v>
      </c>
      <c r="U26" s="111">
        <v>56</v>
      </c>
      <c r="V26" s="111">
        <v>2</v>
      </c>
      <c r="W26" s="111">
        <v>16</v>
      </c>
      <c r="X26" s="111">
        <v>18</v>
      </c>
      <c r="Y26" s="111">
        <v>6</v>
      </c>
      <c r="Z26" s="111">
        <v>9</v>
      </c>
    </row>
    <row r="27" spans="1:26" s="2" customFormat="1" ht="12.6" customHeight="1" x14ac:dyDescent="0.15">
      <c r="A27" s="57" t="s">
        <v>90</v>
      </c>
      <c r="B27" s="111">
        <v>714</v>
      </c>
      <c r="C27" s="111">
        <v>2</v>
      </c>
      <c r="D27" s="111">
        <v>33</v>
      </c>
      <c r="E27" s="111">
        <v>9</v>
      </c>
      <c r="F27" s="111">
        <v>1</v>
      </c>
      <c r="G27" s="111">
        <v>148</v>
      </c>
      <c r="H27" s="111">
        <v>21</v>
      </c>
      <c r="I27" s="111">
        <v>30</v>
      </c>
      <c r="J27" s="111">
        <v>28</v>
      </c>
      <c r="K27" s="111">
        <v>2</v>
      </c>
      <c r="L27" s="111">
        <v>3</v>
      </c>
      <c r="M27" s="111">
        <v>1</v>
      </c>
      <c r="N27" s="111">
        <v>1</v>
      </c>
      <c r="O27" s="111">
        <v>15</v>
      </c>
      <c r="P27" s="111">
        <v>21</v>
      </c>
      <c r="Q27" s="111">
        <v>46</v>
      </c>
      <c r="R27" s="111">
        <v>38</v>
      </c>
      <c r="S27" s="111">
        <v>18</v>
      </c>
      <c r="T27" s="111">
        <v>16</v>
      </c>
      <c r="U27" s="111">
        <v>126</v>
      </c>
      <c r="V27" s="111">
        <v>19</v>
      </c>
      <c r="W27" s="111">
        <v>20</v>
      </c>
      <c r="X27" s="111">
        <v>75</v>
      </c>
      <c r="Y27" s="111">
        <v>27</v>
      </c>
      <c r="Z27" s="111">
        <v>14</v>
      </c>
    </row>
    <row r="28" spans="1:26" s="2" customFormat="1" ht="12.6" customHeight="1" x14ac:dyDescent="0.15">
      <c r="A28" s="57" t="s">
        <v>91</v>
      </c>
      <c r="B28" s="111">
        <v>940</v>
      </c>
      <c r="C28" s="111">
        <v>3</v>
      </c>
      <c r="D28" s="111">
        <v>39</v>
      </c>
      <c r="E28" s="111">
        <v>2</v>
      </c>
      <c r="F28" s="113">
        <v>0</v>
      </c>
      <c r="G28" s="111">
        <v>52</v>
      </c>
      <c r="H28" s="111">
        <v>2</v>
      </c>
      <c r="I28" s="111">
        <v>19</v>
      </c>
      <c r="J28" s="111">
        <v>44</v>
      </c>
      <c r="K28" s="111">
        <v>4</v>
      </c>
      <c r="L28" s="111">
        <v>9</v>
      </c>
      <c r="M28" s="111">
        <v>4</v>
      </c>
      <c r="N28" s="113">
        <v>0</v>
      </c>
      <c r="O28" s="111">
        <v>7</v>
      </c>
      <c r="P28" s="111">
        <v>30</v>
      </c>
      <c r="Q28" s="111">
        <v>49</v>
      </c>
      <c r="R28" s="111">
        <v>85</v>
      </c>
      <c r="S28" s="111">
        <v>88</v>
      </c>
      <c r="T28" s="111">
        <v>57</v>
      </c>
      <c r="U28" s="111">
        <v>46</v>
      </c>
      <c r="V28" s="111">
        <v>25</v>
      </c>
      <c r="W28" s="111">
        <v>78</v>
      </c>
      <c r="X28" s="111">
        <v>167</v>
      </c>
      <c r="Y28" s="111">
        <v>90</v>
      </c>
      <c r="Z28" s="111">
        <v>40</v>
      </c>
    </row>
    <row r="29" spans="1:26" s="2" customFormat="1" ht="12.6" customHeight="1" x14ac:dyDescent="0.15">
      <c r="A29" s="57" t="s">
        <v>92</v>
      </c>
      <c r="B29" s="111">
        <v>318</v>
      </c>
      <c r="C29" s="113">
        <v>0</v>
      </c>
      <c r="D29" s="111">
        <v>6</v>
      </c>
      <c r="E29" s="111">
        <v>1</v>
      </c>
      <c r="F29" s="111">
        <v>1</v>
      </c>
      <c r="G29" s="111">
        <v>25</v>
      </c>
      <c r="H29" s="111">
        <v>2</v>
      </c>
      <c r="I29" s="111">
        <v>11</v>
      </c>
      <c r="J29" s="111">
        <v>16</v>
      </c>
      <c r="K29" s="111">
        <v>2</v>
      </c>
      <c r="L29" s="113">
        <v>0</v>
      </c>
      <c r="M29" s="113">
        <v>0</v>
      </c>
      <c r="N29" s="113">
        <v>0</v>
      </c>
      <c r="O29" s="111">
        <v>1</v>
      </c>
      <c r="P29" s="111">
        <v>19</v>
      </c>
      <c r="Q29" s="111">
        <v>24</v>
      </c>
      <c r="R29" s="111">
        <v>35</v>
      </c>
      <c r="S29" s="111">
        <v>20</v>
      </c>
      <c r="T29" s="111">
        <v>6</v>
      </c>
      <c r="U29" s="111">
        <v>28</v>
      </c>
      <c r="V29" s="111">
        <v>13</v>
      </c>
      <c r="W29" s="111">
        <v>21</v>
      </c>
      <c r="X29" s="111">
        <v>54</v>
      </c>
      <c r="Y29" s="111">
        <v>17</v>
      </c>
      <c r="Z29" s="111">
        <v>16</v>
      </c>
    </row>
    <row r="30" spans="1:26" s="2" customFormat="1" ht="12.6" customHeight="1" x14ac:dyDescent="0.15">
      <c r="A30" s="57" t="s">
        <v>93</v>
      </c>
      <c r="B30" s="111">
        <v>225</v>
      </c>
      <c r="C30" s="111">
        <v>4</v>
      </c>
      <c r="D30" s="111">
        <v>3</v>
      </c>
      <c r="E30" s="113">
        <v>0</v>
      </c>
      <c r="F30" s="113">
        <v>0</v>
      </c>
      <c r="G30" s="111">
        <v>24</v>
      </c>
      <c r="H30" s="111">
        <v>1</v>
      </c>
      <c r="I30" s="111">
        <v>11</v>
      </c>
      <c r="J30" s="111">
        <v>21</v>
      </c>
      <c r="K30" s="111">
        <v>1</v>
      </c>
      <c r="L30" s="113">
        <v>0</v>
      </c>
      <c r="M30" s="111">
        <v>1</v>
      </c>
      <c r="N30" s="113">
        <v>0</v>
      </c>
      <c r="O30" s="111">
        <v>5</v>
      </c>
      <c r="P30" s="111">
        <v>9</v>
      </c>
      <c r="Q30" s="111">
        <v>9</v>
      </c>
      <c r="R30" s="111">
        <v>19</v>
      </c>
      <c r="S30" s="111">
        <v>15</v>
      </c>
      <c r="T30" s="111">
        <v>7</v>
      </c>
      <c r="U30" s="111">
        <v>32</v>
      </c>
      <c r="V30" s="111">
        <v>10</v>
      </c>
      <c r="W30" s="111">
        <v>8</v>
      </c>
      <c r="X30" s="111">
        <v>23</v>
      </c>
      <c r="Y30" s="111">
        <v>10</v>
      </c>
      <c r="Z30" s="111">
        <v>10</v>
      </c>
    </row>
    <row r="31" spans="1:26" s="2" customFormat="1" ht="12.6" customHeight="1" x14ac:dyDescent="0.15">
      <c r="A31" s="57" t="s">
        <v>94</v>
      </c>
      <c r="B31" s="111">
        <v>349</v>
      </c>
      <c r="C31" s="113">
        <v>0</v>
      </c>
      <c r="D31" s="111">
        <v>20</v>
      </c>
      <c r="E31" s="111">
        <v>7</v>
      </c>
      <c r="F31" s="111">
        <v>1</v>
      </c>
      <c r="G31" s="111">
        <v>72</v>
      </c>
      <c r="H31" s="111">
        <v>15</v>
      </c>
      <c r="I31" s="111">
        <v>9</v>
      </c>
      <c r="J31" s="111">
        <v>27</v>
      </c>
      <c r="K31" s="111">
        <v>1</v>
      </c>
      <c r="L31" s="113">
        <v>0</v>
      </c>
      <c r="M31" s="111">
        <v>1</v>
      </c>
      <c r="N31" s="113">
        <v>0</v>
      </c>
      <c r="O31" s="111">
        <v>3</v>
      </c>
      <c r="P31" s="111">
        <v>15</v>
      </c>
      <c r="Q31" s="111">
        <v>11</v>
      </c>
      <c r="R31" s="111">
        <v>31</v>
      </c>
      <c r="S31" s="111">
        <v>10</v>
      </c>
      <c r="T31" s="111">
        <v>1</v>
      </c>
      <c r="U31" s="111">
        <v>53</v>
      </c>
      <c r="V31" s="111">
        <v>9</v>
      </c>
      <c r="W31" s="111">
        <v>12</v>
      </c>
      <c r="X31" s="111">
        <v>27</v>
      </c>
      <c r="Y31" s="111">
        <v>16</v>
      </c>
      <c r="Z31" s="111">
        <v>8</v>
      </c>
    </row>
    <row r="32" spans="1:26" s="2" customFormat="1" ht="12.6" customHeight="1" x14ac:dyDescent="0.15">
      <c r="A32" s="57" t="s">
        <v>95</v>
      </c>
      <c r="B32" s="111">
        <v>188</v>
      </c>
      <c r="C32" s="113">
        <v>0</v>
      </c>
      <c r="D32" s="111">
        <v>13</v>
      </c>
      <c r="E32" s="111">
        <v>1</v>
      </c>
      <c r="F32" s="113">
        <v>0</v>
      </c>
      <c r="G32" s="111">
        <v>48</v>
      </c>
      <c r="H32" s="111">
        <v>4</v>
      </c>
      <c r="I32" s="111">
        <v>9</v>
      </c>
      <c r="J32" s="111">
        <v>11</v>
      </c>
      <c r="K32" s="113">
        <v>0</v>
      </c>
      <c r="L32" s="111">
        <v>1</v>
      </c>
      <c r="M32" s="111">
        <v>2</v>
      </c>
      <c r="N32" s="113">
        <v>0</v>
      </c>
      <c r="O32" s="111">
        <v>2</v>
      </c>
      <c r="P32" s="111">
        <v>10</v>
      </c>
      <c r="Q32" s="111">
        <v>9</v>
      </c>
      <c r="R32" s="111">
        <v>14</v>
      </c>
      <c r="S32" s="111">
        <v>4</v>
      </c>
      <c r="T32" s="111">
        <v>1</v>
      </c>
      <c r="U32" s="111">
        <v>27</v>
      </c>
      <c r="V32" s="111">
        <v>4</v>
      </c>
      <c r="W32" s="111">
        <v>6</v>
      </c>
      <c r="X32" s="111">
        <v>6</v>
      </c>
      <c r="Y32" s="111">
        <v>7</v>
      </c>
      <c r="Z32" s="111">
        <v>9</v>
      </c>
    </row>
    <row r="33" spans="1:26" s="2" customFormat="1" ht="12.6" customHeight="1" x14ac:dyDescent="0.15">
      <c r="A33" s="57" t="s">
        <v>99</v>
      </c>
      <c r="B33" s="111">
        <v>210</v>
      </c>
      <c r="C33" s="113">
        <v>0</v>
      </c>
      <c r="D33" s="111">
        <v>1</v>
      </c>
      <c r="E33" s="111">
        <v>2</v>
      </c>
      <c r="F33" s="113">
        <v>0</v>
      </c>
      <c r="G33" s="111">
        <v>36</v>
      </c>
      <c r="H33" s="111">
        <v>2</v>
      </c>
      <c r="I33" s="111">
        <v>4</v>
      </c>
      <c r="J33" s="111">
        <v>21</v>
      </c>
      <c r="K33" s="113">
        <v>0</v>
      </c>
      <c r="L33" s="113">
        <v>0</v>
      </c>
      <c r="M33" s="113">
        <v>0</v>
      </c>
      <c r="N33" s="113">
        <v>0</v>
      </c>
      <c r="O33" s="111">
        <v>3</v>
      </c>
      <c r="P33" s="111">
        <v>13</v>
      </c>
      <c r="Q33" s="111">
        <v>14</v>
      </c>
      <c r="R33" s="111">
        <v>12</v>
      </c>
      <c r="S33" s="111">
        <v>27</v>
      </c>
      <c r="T33" s="111">
        <v>4</v>
      </c>
      <c r="U33" s="111">
        <v>18</v>
      </c>
      <c r="V33" s="111">
        <v>3</v>
      </c>
      <c r="W33" s="111">
        <v>18</v>
      </c>
      <c r="X33" s="111">
        <v>17</v>
      </c>
      <c r="Y33" s="111">
        <v>7</v>
      </c>
      <c r="Z33" s="111">
        <v>8</v>
      </c>
    </row>
    <row r="34" spans="1:26" s="2" customFormat="1" ht="12.6" customHeight="1" x14ac:dyDescent="0.15">
      <c r="A34" s="57" t="s">
        <v>98</v>
      </c>
      <c r="B34" s="111">
        <v>35</v>
      </c>
      <c r="C34" s="113">
        <v>0</v>
      </c>
      <c r="D34" s="111">
        <v>1</v>
      </c>
      <c r="E34" s="111">
        <v>2</v>
      </c>
      <c r="F34" s="113">
        <v>0</v>
      </c>
      <c r="G34" s="111">
        <v>8</v>
      </c>
      <c r="H34" s="111">
        <v>1</v>
      </c>
      <c r="I34" s="111">
        <v>4</v>
      </c>
      <c r="J34" s="111">
        <v>3</v>
      </c>
      <c r="K34" s="113">
        <v>0</v>
      </c>
      <c r="L34" s="113">
        <v>0</v>
      </c>
      <c r="M34" s="111">
        <v>2</v>
      </c>
      <c r="N34" s="113">
        <v>0</v>
      </c>
      <c r="O34" s="113">
        <v>0</v>
      </c>
      <c r="P34" s="111">
        <v>1</v>
      </c>
      <c r="Q34" s="111">
        <v>3</v>
      </c>
      <c r="R34" s="111">
        <v>1</v>
      </c>
      <c r="S34" s="111">
        <v>1</v>
      </c>
      <c r="T34" s="113">
        <v>0</v>
      </c>
      <c r="U34" s="111">
        <v>4</v>
      </c>
      <c r="V34" s="111">
        <v>2</v>
      </c>
      <c r="W34" s="111">
        <v>1</v>
      </c>
      <c r="X34" s="111">
        <v>1</v>
      </c>
      <c r="Y34" s="113">
        <v>0</v>
      </c>
      <c r="Z34" s="113">
        <v>0</v>
      </c>
    </row>
    <row r="35" spans="1:26" s="2" customFormat="1" ht="12.6" customHeight="1" x14ac:dyDescent="0.15">
      <c r="A35" s="57" t="s">
        <v>96</v>
      </c>
      <c r="B35" s="111">
        <v>178</v>
      </c>
      <c r="C35" s="113">
        <v>0</v>
      </c>
      <c r="D35" s="111">
        <v>14</v>
      </c>
      <c r="E35" s="111">
        <v>1</v>
      </c>
      <c r="F35" s="113">
        <v>0</v>
      </c>
      <c r="G35" s="111">
        <v>27</v>
      </c>
      <c r="H35" s="113">
        <v>0</v>
      </c>
      <c r="I35" s="111">
        <v>7</v>
      </c>
      <c r="J35" s="111">
        <v>13</v>
      </c>
      <c r="K35" s="113">
        <v>0</v>
      </c>
      <c r="L35" s="113">
        <v>0</v>
      </c>
      <c r="M35" s="113">
        <v>0</v>
      </c>
      <c r="N35" s="113">
        <v>0</v>
      </c>
      <c r="O35" s="111">
        <v>1</v>
      </c>
      <c r="P35" s="111">
        <v>3</v>
      </c>
      <c r="Q35" s="111">
        <v>10</v>
      </c>
      <c r="R35" s="111">
        <v>32</v>
      </c>
      <c r="S35" s="111">
        <v>7</v>
      </c>
      <c r="T35" s="111">
        <v>4</v>
      </c>
      <c r="U35" s="111">
        <v>9</v>
      </c>
      <c r="V35" s="111">
        <v>9</v>
      </c>
      <c r="W35" s="111">
        <v>8</v>
      </c>
      <c r="X35" s="111">
        <v>27</v>
      </c>
      <c r="Y35" s="111">
        <v>4</v>
      </c>
      <c r="Z35" s="111">
        <v>2</v>
      </c>
    </row>
    <row r="36" spans="1:26" s="14" customFormat="1" ht="12.6" customHeight="1" x14ac:dyDescent="0.15">
      <c r="A36" s="57" t="s">
        <v>97</v>
      </c>
      <c r="B36" s="111">
        <v>17</v>
      </c>
      <c r="C36" s="113">
        <v>0</v>
      </c>
      <c r="D36" s="113">
        <v>0</v>
      </c>
      <c r="E36" s="113">
        <v>0</v>
      </c>
      <c r="F36" s="113">
        <v>0</v>
      </c>
      <c r="G36" s="111">
        <v>2</v>
      </c>
      <c r="H36" s="113">
        <v>0</v>
      </c>
      <c r="I36" s="113">
        <v>0</v>
      </c>
      <c r="J36" s="111">
        <v>2</v>
      </c>
      <c r="K36" s="113">
        <v>0</v>
      </c>
      <c r="L36" s="113">
        <v>0</v>
      </c>
      <c r="M36" s="113">
        <v>0</v>
      </c>
      <c r="N36" s="113">
        <v>0</v>
      </c>
      <c r="O36" s="111">
        <v>1</v>
      </c>
      <c r="P36" s="113">
        <v>0</v>
      </c>
      <c r="Q36" s="111">
        <v>3</v>
      </c>
      <c r="R36" s="113">
        <v>0</v>
      </c>
      <c r="S36" s="111">
        <v>2</v>
      </c>
      <c r="T36" s="113">
        <v>0</v>
      </c>
      <c r="U36" s="111">
        <v>1</v>
      </c>
      <c r="V36" s="111">
        <v>1</v>
      </c>
      <c r="W36" s="111">
        <v>2</v>
      </c>
      <c r="X36" s="111">
        <v>2</v>
      </c>
      <c r="Y36" s="113">
        <v>0</v>
      </c>
      <c r="Z36" s="111">
        <v>1</v>
      </c>
    </row>
    <row r="37" spans="1:26" s="2" customFormat="1" ht="12" customHeight="1" x14ac:dyDescent="0.15">
      <c r="A37" s="61" t="s">
        <v>53</v>
      </c>
      <c r="B37" s="111">
        <v>43</v>
      </c>
      <c r="C37" s="113">
        <v>0</v>
      </c>
      <c r="D37" s="113">
        <v>0</v>
      </c>
      <c r="E37" s="111">
        <v>1</v>
      </c>
      <c r="F37" s="113">
        <v>0</v>
      </c>
      <c r="G37" s="113">
        <v>0</v>
      </c>
      <c r="H37" s="113">
        <v>0</v>
      </c>
      <c r="I37" s="111">
        <v>3</v>
      </c>
      <c r="J37" s="111">
        <v>10</v>
      </c>
      <c r="K37" s="113">
        <v>0</v>
      </c>
      <c r="L37" s="113">
        <v>0</v>
      </c>
      <c r="M37" s="113">
        <v>0</v>
      </c>
      <c r="N37" s="113">
        <v>0</v>
      </c>
      <c r="O37" s="111">
        <v>7</v>
      </c>
      <c r="P37" s="113">
        <v>0</v>
      </c>
      <c r="Q37" s="113">
        <v>0</v>
      </c>
      <c r="R37" s="113">
        <v>0</v>
      </c>
      <c r="S37" s="111">
        <v>4</v>
      </c>
      <c r="T37" s="113">
        <v>0</v>
      </c>
      <c r="U37" s="111">
        <v>5</v>
      </c>
      <c r="V37" s="113">
        <v>0</v>
      </c>
      <c r="W37" s="111">
        <v>7</v>
      </c>
      <c r="X37" s="111">
        <v>4</v>
      </c>
      <c r="Y37" s="111">
        <v>1</v>
      </c>
      <c r="Z37" s="111">
        <v>1</v>
      </c>
    </row>
    <row r="38" spans="1:26" s="2" customFormat="1" ht="12" customHeight="1" x14ac:dyDescent="0.15">
      <c r="A38" s="61" t="s">
        <v>54</v>
      </c>
      <c r="B38" s="111">
        <v>274</v>
      </c>
      <c r="C38" s="111">
        <v>1</v>
      </c>
      <c r="D38" s="113">
        <v>0</v>
      </c>
      <c r="E38" s="113">
        <v>0</v>
      </c>
      <c r="F38" s="111">
        <v>2</v>
      </c>
      <c r="G38" s="111">
        <v>1</v>
      </c>
      <c r="H38" s="111">
        <v>3</v>
      </c>
      <c r="I38" s="111">
        <v>14</v>
      </c>
      <c r="J38" s="111">
        <v>67</v>
      </c>
      <c r="K38" s="111">
        <v>1</v>
      </c>
      <c r="L38" s="113">
        <v>0</v>
      </c>
      <c r="M38" s="113">
        <v>0</v>
      </c>
      <c r="N38" s="111">
        <v>1</v>
      </c>
      <c r="O38" s="111">
        <v>2</v>
      </c>
      <c r="P38" s="111">
        <v>1</v>
      </c>
      <c r="Q38" s="111">
        <v>7</v>
      </c>
      <c r="R38" s="111">
        <v>7</v>
      </c>
      <c r="S38" s="111">
        <v>10</v>
      </c>
      <c r="T38" s="111">
        <v>15</v>
      </c>
      <c r="U38" s="111">
        <v>22</v>
      </c>
      <c r="V38" s="111">
        <v>3</v>
      </c>
      <c r="W38" s="111">
        <v>30</v>
      </c>
      <c r="X38" s="111">
        <v>55</v>
      </c>
      <c r="Y38" s="111">
        <v>8</v>
      </c>
      <c r="Z38" s="111">
        <v>24</v>
      </c>
    </row>
    <row r="39" spans="1:26" s="2" customFormat="1" ht="12" customHeight="1" x14ac:dyDescent="0.15">
      <c r="A39" s="61" t="s">
        <v>55</v>
      </c>
      <c r="B39" s="111">
        <v>451</v>
      </c>
      <c r="C39" s="113">
        <v>0</v>
      </c>
      <c r="D39" s="111">
        <v>6</v>
      </c>
      <c r="E39" s="111">
        <v>17</v>
      </c>
      <c r="F39" s="111">
        <v>9</v>
      </c>
      <c r="G39" s="111">
        <v>14</v>
      </c>
      <c r="H39" s="111">
        <v>32</v>
      </c>
      <c r="I39" s="111">
        <v>15</v>
      </c>
      <c r="J39" s="111">
        <v>50</v>
      </c>
      <c r="K39" s="113">
        <v>0</v>
      </c>
      <c r="L39" s="111">
        <v>1</v>
      </c>
      <c r="M39" s="113">
        <v>0</v>
      </c>
      <c r="N39" s="113">
        <v>0</v>
      </c>
      <c r="O39" s="111">
        <v>10</v>
      </c>
      <c r="P39" s="111">
        <v>18</v>
      </c>
      <c r="Q39" s="111">
        <v>12</v>
      </c>
      <c r="R39" s="111">
        <v>10</v>
      </c>
      <c r="S39" s="111">
        <v>67</v>
      </c>
      <c r="T39" s="111">
        <v>3</v>
      </c>
      <c r="U39" s="111">
        <v>71</v>
      </c>
      <c r="V39" s="111">
        <v>8</v>
      </c>
      <c r="W39" s="111">
        <v>27</v>
      </c>
      <c r="X39" s="111">
        <v>28</v>
      </c>
      <c r="Y39" s="111">
        <v>43</v>
      </c>
      <c r="Z39" s="111">
        <v>10</v>
      </c>
    </row>
    <row r="40" spans="1:26" s="2" customFormat="1" ht="12" customHeight="1" x14ac:dyDescent="0.15">
      <c r="A40" s="61" t="s">
        <v>56</v>
      </c>
      <c r="B40" s="135">
        <v>1595</v>
      </c>
      <c r="C40" s="111">
        <v>3</v>
      </c>
      <c r="D40" s="111">
        <v>10</v>
      </c>
      <c r="E40" s="111">
        <v>13</v>
      </c>
      <c r="F40" s="111">
        <v>3</v>
      </c>
      <c r="G40" s="111">
        <v>42</v>
      </c>
      <c r="H40" s="111">
        <v>7</v>
      </c>
      <c r="I40" s="111">
        <v>43</v>
      </c>
      <c r="J40" s="111">
        <v>290</v>
      </c>
      <c r="K40" s="111">
        <v>4</v>
      </c>
      <c r="L40" s="111">
        <v>2</v>
      </c>
      <c r="M40" s="113">
        <v>0</v>
      </c>
      <c r="N40" s="111">
        <v>2</v>
      </c>
      <c r="O40" s="111">
        <v>4</v>
      </c>
      <c r="P40" s="111">
        <v>77</v>
      </c>
      <c r="Q40" s="111">
        <v>200</v>
      </c>
      <c r="R40" s="111">
        <v>71</v>
      </c>
      <c r="S40" s="111">
        <v>90</v>
      </c>
      <c r="T40" s="111">
        <v>11</v>
      </c>
      <c r="U40" s="111">
        <v>61</v>
      </c>
      <c r="V40" s="111">
        <v>58</v>
      </c>
      <c r="W40" s="111">
        <v>91</v>
      </c>
      <c r="X40" s="111">
        <v>309</v>
      </c>
      <c r="Y40" s="111">
        <v>88</v>
      </c>
      <c r="Z40" s="111">
        <v>116</v>
      </c>
    </row>
    <row r="41" spans="1:26" s="2" customFormat="1" ht="12" customHeight="1" x14ac:dyDescent="0.15">
      <c r="A41" s="61" t="s">
        <v>57</v>
      </c>
      <c r="B41" s="135">
        <v>1685</v>
      </c>
      <c r="C41" s="111">
        <v>1</v>
      </c>
      <c r="D41" s="111">
        <v>5</v>
      </c>
      <c r="E41" s="111">
        <v>2</v>
      </c>
      <c r="F41" s="111">
        <v>2</v>
      </c>
      <c r="G41" s="111">
        <v>5</v>
      </c>
      <c r="H41" s="111">
        <v>19</v>
      </c>
      <c r="I41" s="111">
        <v>95</v>
      </c>
      <c r="J41" s="111">
        <v>465</v>
      </c>
      <c r="K41" s="111">
        <v>2</v>
      </c>
      <c r="L41" s="113">
        <v>0</v>
      </c>
      <c r="M41" s="113">
        <v>0</v>
      </c>
      <c r="N41" s="113">
        <v>0</v>
      </c>
      <c r="O41" s="111">
        <v>3</v>
      </c>
      <c r="P41" s="111">
        <v>25</v>
      </c>
      <c r="Q41" s="111">
        <v>53</v>
      </c>
      <c r="R41" s="111">
        <v>70</v>
      </c>
      <c r="S41" s="111">
        <v>109</v>
      </c>
      <c r="T41" s="111">
        <v>1</v>
      </c>
      <c r="U41" s="111">
        <v>38</v>
      </c>
      <c r="V41" s="111">
        <v>97</v>
      </c>
      <c r="W41" s="111">
        <v>125</v>
      </c>
      <c r="X41" s="111">
        <v>402</v>
      </c>
      <c r="Y41" s="111">
        <v>105</v>
      </c>
      <c r="Z41" s="111">
        <v>61</v>
      </c>
    </row>
    <row r="42" spans="1:26" s="2" customFormat="1" ht="12" customHeight="1" x14ac:dyDescent="0.15">
      <c r="A42" s="61" t="s">
        <v>34</v>
      </c>
      <c r="B42" s="135">
        <v>1731</v>
      </c>
      <c r="C42" s="111">
        <v>1</v>
      </c>
      <c r="D42" s="111">
        <v>4</v>
      </c>
      <c r="E42" s="111">
        <v>1</v>
      </c>
      <c r="F42" s="113">
        <v>0</v>
      </c>
      <c r="G42" s="111">
        <v>8</v>
      </c>
      <c r="H42" s="111">
        <v>2</v>
      </c>
      <c r="I42" s="113">
        <v>0</v>
      </c>
      <c r="J42" s="111">
        <v>115</v>
      </c>
      <c r="K42" s="111">
        <v>31</v>
      </c>
      <c r="L42" s="113">
        <v>0</v>
      </c>
      <c r="M42" s="113">
        <v>0</v>
      </c>
      <c r="N42" s="111">
        <v>16</v>
      </c>
      <c r="O42" s="111">
        <v>6</v>
      </c>
      <c r="P42" s="111">
        <v>98</v>
      </c>
      <c r="Q42" s="111">
        <v>91</v>
      </c>
      <c r="R42" s="111">
        <v>98</v>
      </c>
      <c r="S42" s="111">
        <v>42</v>
      </c>
      <c r="T42" s="111">
        <v>14</v>
      </c>
      <c r="U42" s="111">
        <v>28</v>
      </c>
      <c r="V42" s="111">
        <v>12</v>
      </c>
      <c r="W42" s="111">
        <v>237</v>
      </c>
      <c r="X42" s="111">
        <v>705</v>
      </c>
      <c r="Y42" s="111">
        <v>137</v>
      </c>
      <c r="Z42" s="111">
        <v>85</v>
      </c>
    </row>
    <row r="43" spans="1:26" s="2" customFormat="1" ht="12" customHeight="1" x14ac:dyDescent="0.15">
      <c r="A43" s="61" t="s">
        <v>282</v>
      </c>
      <c r="B43" s="111">
        <v>141</v>
      </c>
      <c r="C43" s="113">
        <v>0</v>
      </c>
      <c r="D43" s="111">
        <v>1</v>
      </c>
      <c r="E43" s="111">
        <v>1</v>
      </c>
      <c r="F43" s="113">
        <v>0</v>
      </c>
      <c r="G43" s="113">
        <v>0</v>
      </c>
      <c r="H43" s="111">
        <v>1</v>
      </c>
      <c r="I43" s="113">
        <v>0</v>
      </c>
      <c r="J43" s="111">
        <v>37</v>
      </c>
      <c r="K43" s="113">
        <v>0</v>
      </c>
      <c r="L43" s="113">
        <v>0</v>
      </c>
      <c r="M43" s="113">
        <v>0</v>
      </c>
      <c r="N43" s="113">
        <v>0</v>
      </c>
      <c r="O43" s="111">
        <v>2</v>
      </c>
      <c r="P43" s="111">
        <v>2</v>
      </c>
      <c r="Q43" s="111">
        <v>14</v>
      </c>
      <c r="R43" s="111">
        <v>13</v>
      </c>
      <c r="S43" s="111">
        <v>10</v>
      </c>
      <c r="T43" s="113">
        <v>0</v>
      </c>
      <c r="U43" s="111">
        <v>1</v>
      </c>
      <c r="V43" s="111">
        <v>1</v>
      </c>
      <c r="W43" s="111">
        <v>14</v>
      </c>
      <c r="X43" s="111">
        <v>22</v>
      </c>
      <c r="Y43" s="111">
        <v>11</v>
      </c>
      <c r="Z43" s="111">
        <v>11</v>
      </c>
    </row>
    <row r="44" spans="1:26" s="2" customFormat="1" ht="12" customHeight="1" x14ac:dyDescent="0.15">
      <c r="A44" s="61" t="s">
        <v>35</v>
      </c>
      <c r="B44" s="111">
        <v>263</v>
      </c>
      <c r="C44" s="111">
        <v>4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1">
        <v>92</v>
      </c>
      <c r="K44" s="113">
        <v>0</v>
      </c>
      <c r="L44" s="113">
        <v>0</v>
      </c>
      <c r="M44" s="113">
        <v>0</v>
      </c>
      <c r="N44" s="113">
        <v>0</v>
      </c>
      <c r="O44" s="111">
        <v>1</v>
      </c>
      <c r="P44" s="113">
        <v>0</v>
      </c>
      <c r="Q44" s="111">
        <v>3</v>
      </c>
      <c r="R44" s="111">
        <v>2</v>
      </c>
      <c r="S44" s="111">
        <v>29</v>
      </c>
      <c r="T44" s="113">
        <v>0</v>
      </c>
      <c r="U44" s="111">
        <v>2</v>
      </c>
      <c r="V44" s="113">
        <v>0</v>
      </c>
      <c r="W44" s="111">
        <v>24</v>
      </c>
      <c r="X44" s="111">
        <v>30</v>
      </c>
      <c r="Y44" s="111">
        <v>58</v>
      </c>
      <c r="Z44" s="111">
        <v>18</v>
      </c>
    </row>
    <row r="45" spans="1:26" s="2" customFormat="1" ht="12" customHeight="1" x14ac:dyDescent="0.15">
      <c r="A45" s="61" t="s">
        <v>58</v>
      </c>
      <c r="B45" s="111">
        <v>178</v>
      </c>
      <c r="C45" s="113">
        <v>0</v>
      </c>
      <c r="D45" s="111">
        <v>1</v>
      </c>
      <c r="E45" s="111">
        <v>1</v>
      </c>
      <c r="F45" s="113">
        <v>0</v>
      </c>
      <c r="G45" s="111">
        <v>1</v>
      </c>
      <c r="H45" s="111">
        <v>1</v>
      </c>
      <c r="I45" s="111">
        <v>1</v>
      </c>
      <c r="J45" s="111">
        <v>91</v>
      </c>
      <c r="K45" s="113">
        <v>0</v>
      </c>
      <c r="L45" s="113">
        <v>0</v>
      </c>
      <c r="M45" s="113">
        <v>0</v>
      </c>
      <c r="N45" s="113">
        <v>0</v>
      </c>
      <c r="O45" s="111">
        <v>1</v>
      </c>
      <c r="P45" s="111">
        <v>4</v>
      </c>
      <c r="Q45" s="111">
        <v>6</v>
      </c>
      <c r="R45" s="111">
        <v>3</v>
      </c>
      <c r="S45" s="111">
        <v>10</v>
      </c>
      <c r="T45" s="113">
        <v>0</v>
      </c>
      <c r="U45" s="111">
        <v>2</v>
      </c>
      <c r="V45" s="111">
        <v>1</v>
      </c>
      <c r="W45" s="111">
        <v>2</v>
      </c>
      <c r="X45" s="111">
        <v>15</v>
      </c>
      <c r="Y45" s="111">
        <v>28</v>
      </c>
      <c r="Z45" s="111">
        <v>10</v>
      </c>
    </row>
    <row r="46" spans="1:26" s="2" customFormat="1" ht="12" customHeight="1" x14ac:dyDescent="0.15">
      <c r="A46" s="61" t="s">
        <v>59</v>
      </c>
      <c r="B46" s="111">
        <v>263</v>
      </c>
      <c r="C46" s="111">
        <v>2</v>
      </c>
      <c r="D46" s="113">
        <v>0</v>
      </c>
      <c r="E46" s="113">
        <v>0</v>
      </c>
      <c r="F46" s="113">
        <v>0</v>
      </c>
      <c r="G46" s="111">
        <v>1</v>
      </c>
      <c r="H46" s="111">
        <v>2</v>
      </c>
      <c r="I46" s="111">
        <v>5</v>
      </c>
      <c r="J46" s="111">
        <v>33</v>
      </c>
      <c r="K46" s="111">
        <v>6</v>
      </c>
      <c r="L46" s="111">
        <v>2</v>
      </c>
      <c r="M46" s="113">
        <v>0</v>
      </c>
      <c r="N46" s="113">
        <v>0</v>
      </c>
      <c r="O46" s="111">
        <v>3</v>
      </c>
      <c r="P46" s="111">
        <v>5</v>
      </c>
      <c r="Q46" s="111">
        <v>10</v>
      </c>
      <c r="R46" s="111">
        <v>8</v>
      </c>
      <c r="S46" s="111">
        <v>10</v>
      </c>
      <c r="T46" s="111">
        <v>7</v>
      </c>
      <c r="U46" s="111">
        <v>11</v>
      </c>
      <c r="V46" s="113">
        <v>0</v>
      </c>
      <c r="W46" s="111">
        <v>5</v>
      </c>
      <c r="X46" s="111">
        <v>37</v>
      </c>
      <c r="Y46" s="111">
        <v>48</v>
      </c>
      <c r="Z46" s="111">
        <v>68</v>
      </c>
    </row>
    <row r="47" spans="1:26" s="2" customFormat="1" ht="12" customHeight="1" x14ac:dyDescent="0.15">
      <c r="A47" s="61" t="s">
        <v>60</v>
      </c>
      <c r="B47" s="111">
        <v>529</v>
      </c>
      <c r="C47" s="113">
        <v>0</v>
      </c>
      <c r="D47" s="111">
        <v>2</v>
      </c>
      <c r="E47" s="111">
        <v>2</v>
      </c>
      <c r="F47" s="111">
        <v>1</v>
      </c>
      <c r="G47" s="111">
        <v>2</v>
      </c>
      <c r="H47" s="111">
        <v>1</v>
      </c>
      <c r="I47" s="111">
        <v>14</v>
      </c>
      <c r="J47" s="111">
        <v>102</v>
      </c>
      <c r="K47" s="111">
        <v>2</v>
      </c>
      <c r="L47" s="111">
        <v>1</v>
      </c>
      <c r="M47" s="113">
        <v>0</v>
      </c>
      <c r="N47" s="113">
        <v>0</v>
      </c>
      <c r="O47" s="111">
        <v>3</v>
      </c>
      <c r="P47" s="111">
        <v>5</v>
      </c>
      <c r="Q47" s="111">
        <v>20</v>
      </c>
      <c r="R47" s="111">
        <v>14</v>
      </c>
      <c r="S47" s="111">
        <v>69</v>
      </c>
      <c r="T47" s="111">
        <v>1</v>
      </c>
      <c r="U47" s="111">
        <v>14</v>
      </c>
      <c r="V47" s="111">
        <v>8</v>
      </c>
      <c r="W47" s="111">
        <v>39</v>
      </c>
      <c r="X47" s="111">
        <v>108</v>
      </c>
      <c r="Y47" s="111">
        <v>71</v>
      </c>
      <c r="Z47" s="111">
        <v>50</v>
      </c>
    </row>
    <row r="48" spans="1:26" s="2" customFormat="1" ht="12" customHeight="1" x14ac:dyDescent="0.15">
      <c r="A48" s="61" t="s">
        <v>61</v>
      </c>
      <c r="B48" s="111">
        <v>374</v>
      </c>
      <c r="C48" s="111">
        <v>1</v>
      </c>
      <c r="D48" s="113">
        <v>0</v>
      </c>
      <c r="E48" s="111">
        <v>3</v>
      </c>
      <c r="F48" s="113">
        <v>0</v>
      </c>
      <c r="G48" s="111">
        <v>2</v>
      </c>
      <c r="H48" s="111">
        <v>2</v>
      </c>
      <c r="I48" s="111">
        <v>4</v>
      </c>
      <c r="J48" s="111">
        <v>91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1">
        <v>2</v>
      </c>
      <c r="Q48" s="111">
        <v>4</v>
      </c>
      <c r="R48" s="111">
        <v>1</v>
      </c>
      <c r="S48" s="111">
        <v>7</v>
      </c>
      <c r="T48" s="111">
        <v>3</v>
      </c>
      <c r="U48" s="111">
        <v>27</v>
      </c>
      <c r="V48" s="113">
        <v>0</v>
      </c>
      <c r="W48" s="111">
        <v>34</v>
      </c>
      <c r="X48" s="111">
        <v>153</v>
      </c>
      <c r="Y48" s="111">
        <v>32</v>
      </c>
      <c r="Z48" s="111">
        <v>8</v>
      </c>
    </row>
    <row r="49" spans="1:26" s="2" customFormat="1" ht="12" customHeight="1" x14ac:dyDescent="0.15">
      <c r="A49" s="61" t="s">
        <v>62</v>
      </c>
      <c r="B49" s="111">
        <v>125</v>
      </c>
      <c r="C49" s="113">
        <v>0</v>
      </c>
      <c r="D49" s="111">
        <v>1</v>
      </c>
      <c r="E49" s="111">
        <v>2</v>
      </c>
      <c r="F49" s="113">
        <v>0</v>
      </c>
      <c r="G49" s="111">
        <v>2</v>
      </c>
      <c r="H49" s="113">
        <v>0</v>
      </c>
      <c r="I49" s="113">
        <v>0</v>
      </c>
      <c r="J49" s="111">
        <v>13</v>
      </c>
      <c r="K49" s="113">
        <v>0</v>
      </c>
      <c r="L49" s="113">
        <v>0</v>
      </c>
      <c r="M49" s="113">
        <v>0</v>
      </c>
      <c r="N49" s="113">
        <v>0</v>
      </c>
      <c r="O49" s="111">
        <v>1</v>
      </c>
      <c r="P49" s="111">
        <v>2</v>
      </c>
      <c r="Q49" s="111">
        <v>11</v>
      </c>
      <c r="R49" s="111">
        <v>3</v>
      </c>
      <c r="S49" s="111">
        <v>10</v>
      </c>
      <c r="T49" s="111">
        <v>0</v>
      </c>
      <c r="U49" s="111">
        <v>3</v>
      </c>
      <c r="V49" s="111">
        <v>1</v>
      </c>
      <c r="W49" s="111">
        <v>30</v>
      </c>
      <c r="X49" s="111">
        <v>13</v>
      </c>
      <c r="Y49" s="111">
        <v>23</v>
      </c>
      <c r="Z49" s="111">
        <v>10</v>
      </c>
    </row>
    <row r="50" spans="1:26" s="2" customFormat="1" ht="12" customHeight="1" x14ac:dyDescent="0.15">
      <c r="A50" s="61" t="s">
        <v>63</v>
      </c>
      <c r="B50" s="111">
        <v>925</v>
      </c>
      <c r="C50" s="111">
        <v>5</v>
      </c>
      <c r="D50" s="111">
        <v>1</v>
      </c>
      <c r="E50" s="111">
        <v>1</v>
      </c>
      <c r="F50" s="113">
        <v>0</v>
      </c>
      <c r="G50" s="111">
        <v>3</v>
      </c>
      <c r="H50" s="113">
        <v>0</v>
      </c>
      <c r="I50" s="113">
        <v>0</v>
      </c>
      <c r="J50" s="111">
        <v>109</v>
      </c>
      <c r="K50" s="111">
        <v>5</v>
      </c>
      <c r="L50" s="113">
        <v>0</v>
      </c>
      <c r="M50" s="111">
        <v>1</v>
      </c>
      <c r="N50" s="111">
        <v>2</v>
      </c>
      <c r="O50" s="111">
        <v>3</v>
      </c>
      <c r="P50" s="111">
        <v>7</v>
      </c>
      <c r="Q50" s="111">
        <v>20</v>
      </c>
      <c r="R50" s="111">
        <v>60</v>
      </c>
      <c r="S50" s="111">
        <v>44</v>
      </c>
      <c r="T50" s="111">
        <v>9</v>
      </c>
      <c r="U50" s="111">
        <v>17</v>
      </c>
      <c r="V50" s="111">
        <v>6</v>
      </c>
      <c r="W50" s="111">
        <v>76</v>
      </c>
      <c r="X50" s="111">
        <v>291</v>
      </c>
      <c r="Y50" s="111">
        <v>96</v>
      </c>
      <c r="Z50" s="111">
        <v>169</v>
      </c>
    </row>
    <row r="51" spans="1:26" s="2" customFormat="1" ht="12" customHeight="1" x14ac:dyDescent="0.15">
      <c r="A51" s="61" t="s">
        <v>64</v>
      </c>
      <c r="B51" s="111">
        <v>210</v>
      </c>
      <c r="C51" s="113">
        <v>0</v>
      </c>
      <c r="D51" s="113">
        <v>0</v>
      </c>
      <c r="E51" s="113">
        <v>0</v>
      </c>
      <c r="F51" s="111">
        <v>1</v>
      </c>
      <c r="G51" s="111">
        <v>1</v>
      </c>
      <c r="H51" s="113">
        <v>0</v>
      </c>
      <c r="I51" s="111">
        <v>1</v>
      </c>
      <c r="J51" s="111">
        <v>10</v>
      </c>
      <c r="K51" s="111">
        <v>4</v>
      </c>
      <c r="L51" s="113">
        <v>0</v>
      </c>
      <c r="M51" s="113">
        <v>0</v>
      </c>
      <c r="N51" s="113">
        <v>0</v>
      </c>
      <c r="O51" s="113">
        <v>0</v>
      </c>
      <c r="P51" s="111">
        <v>4</v>
      </c>
      <c r="Q51" s="111">
        <v>5</v>
      </c>
      <c r="R51" s="111">
        <v>3</v>
      </c>
      <c r="S51" s="111">
        <v>8</v>
      </c>
      <c r="T51" s="111">
        <v>2</v>
      </c>
      <c r="U51" s="111">
        <v>1</v>
      </c>
      <c r="V51" s="111">
        <v>1</v>
      </c>
      <c r="W51" s="111">
        <v>33</v>
      </c>
      <c r="X51" s="111">
        <v>118</v>
      </c>
      <c r="Y51" s="111">
        <v>10</v>
      </c>
      <c r="Z51" s="111">
        <v>8</v>
      </c>
    </row>
    <row r="52" spans="1:26" s="2" customFormat="1" ht="12" customHeight="1" thickBot="1" x14ac:dyDescent="0.2">
      <c r="A52" s="61" t="s">
        <v>65</v>
      </c>
      <c r="B52" s="111">
        <v>77</v>
      </c>
      <c r="C52" s="113">
        <v>0</v>
      </c>
      <c r="D52" s="111">
        <v>1</v>
      </c>
      <c r="E52" s="113">
        <v>0</v>
      </c>
      <c r="F52" s="113">
        <v>0</v>
      </c>
      <c r="G52" s="111">
        <v>4</v>
      </c>
      <c r="H52" s="111">
        <v>1</v>
      </c>
      <c r="I52" s="111">
        <v>2</v>
      </c>
      <c r="J52" s="111">
        <v>14</v>
      </c>
      <c r="K52" s="113">
        <v>0</v>
      </c>
      <c r="L52" s="113">
        <v>0</v>
      </c>
      <c r="M52" s="113">
        <v>0</v>
      </c>
      <c r="N52" s="113">
        <v>0</v>
      </c>
      <c r="O52" s="111">
        <v>4</v>
      </c>
      <c r="P52" s="111">
        <v>3</v>
      </c>
      <c r="Q52" s="111">
        <v>2</v>
      </c>
      <c r="R52" s="111">
        <v>3</v>
      </c>
      <c r="S52" s="111">
        <v>9</v>
      </c>
      <c r="T52" s="113">
        <v>0</v>
      </c>
      <c r="U52" s="111">
        <v>2</v>
      </c>
      <c r="V52" s="111">
        <v>1</v>
      </c>
      <c r="W52" s="111">
        <v>5</v>
      </c>
      <c r="X52" s="111">
        <v>14</v>
      </c>
      <c r="Y52" s="111">
        <v>6</v>
      </c>
      <c r="Z52" s="111">
        <v>6</v>
      </c>
    </row>
    <row r="53" spans="1:26" s="2" customFormat="1" ht="12.75" customHeight="1" x14ac:dyDescent="0.15">
      <c r="A53" s="8" t="s">
        <v>324</v>
      </c>
      <c r="B53" s="8"/>
      <c r="C53" s="8"/>
      <c r="D53" s="22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s="2" customFormat="1" ht="11.25" customHeight="1" x14ac:dyDescent="0.15">
      <c r="A54" s="23" t="s">
        <v>325</v>
      </c>
      <c r="B54" s="21"/>
      <c r="C54" s="21"/>
      <c r="D54" s="21"/>
    </row>
    <row r="55" spans="1:26" s="2" customFormat="1" ht="9.75" customHeight="1" x14ac:dyDescent="0.15">
      <c r="A55" s="23"/>
      <c r="B55" s="21"/>
      <c r="C55" s="21"/>
      <c r="D55" s="21"/>
    </row>
    <row r="56" spans="1:26" s="2" customFormat="1" ht="9.75" customHeight="1" x14ac:dyDescent="0.15">
      <c r="A56" s="23"/>
      <c r="B56" s="21"/>
      <c r="C56" s="21"/>
      <c r="D56" s="21"/>
    </row>
    <row r="57" spans="1:26" s="2" customFormat="1" ht="11.25" customHeight="1" x14ac:dyDescent="0.15">
      <c r="A57" s="23"/>
      <c r="B57" s="21"/>
      <c r="C57" s="21"/>
      <c r="D57" s="21"/>
    </row>
    <row r="58" spans="1:26" s="21" customFormat="1" ht="12.75" customHeight="1" x14ac:dyDescent="0.15">
      <c r="A58" s="159" t="s">
        <v>106</v>
      </c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 t="s">
        <v>289</v>
      </c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</row>
    <row r="59" spans="1:26" x14ac:dyDescent="0.25">
      <c r="A59" s="2"/>
    </row>
  </sheetData>
  <mergeCells count="14">
    <mergeCell ref="A58:K58"/>
    <mergeCell ref="L58:Z58"/>
    <mergeCell ref="A3:A4"/>
    <mergeCell ref="B3:B4"/>
    <mergeCell ref="C3:G3"/>
    <mergeCell ref="H3:J3"/>
    <mergeCell ref="L3:R3"/>
    <mergeCell ref="A1:J1"/>
    <mergeCell ref="K1:Z1"/>
    <mergeCell ref="A2:K2"/>
    <mergeCell ref="T3:U3"/>
    <mergeCell ref="X3:Z3"/>
    <mergeCell ref="Y2:Z2"/>
    <mergeCell ref="L2:X2"/>
  </mergeCells>
  <phoneticPr fontId="6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1" manualBreakCount="1">
    <brk id="10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31"/>
  <sheetViews>
    <sheetView view="pageBreakPreview" topLeftCell="A13" zoomScale="145" zoomScaleNormal="96" zoomScaleSheetLayoutView="145" workbookViewId="0">
      <pane xSplit="1" topLeftCell="B1" activePane="topRight" state="frozen"/>
      <selection pane="topRight" activeCell="G25" sqref="G25"/>
    </sheetView>
  </sheetViews>
  <sheetFormatPr defaultRowHeight="16.5" x14ac:dyDescent="0.25"/>
  <cols>
    <col min="1" max="1" width="22.875" style="11" customWidth="1"/>
    <col min="2" max="2" width="9.25" style="11" customWidth="1"/>
    <col min="3" max="3" width="7.875" style="11" customWidth="1"/>
    <col min="4" max="4" width="6.625" style="11" customWidth="1"/>
    <col min="5" max="5" width="6" style="11" customWidth="1"/>
    <col min="6" max="6" width="6.25" style="11" customWidth="1"/>
    <col min="7" max="7" width="5.875" style="11" customWidth="1"/>
    <col min="8" max="8" width="6.375" style="11" customWidth="1"/>
    <col min="9" max="9" width="6" style="11" customWidth="1"/>
    <col min="10" max="10" width="6.25" style="11" customWidth="1"/>
    <col min="11" max="12" width="5.875" style="11" customWidth="1"/>
    <col min="13" max="19" width="6.125" style="11" customWidth="1"/>
    <col min="20" max="20" width="7" style="11" customWidth="1"/>
    <col min="21" max="21" width="7.125" style="11" customWidth="1"/>
    <col min="22" max="23" width="6.5" style="11" customWidth="1"/>
    <col min="24" max="24" width="6.875" style="11" customWidth="1"/>
    <col min="25" max="25" width="6.5" style="11" customWidth="1"/>
    <col min="26" max="27" width="6.125" style="11" customWidth="1"/>
    <col min="28" max="16384" width="9" style="11"/>
  </cols>
  <sheetData>
    <row r="1" spans="1:32" s="1" customFormat="1" ht="45" customHeight="1" x14ac:dyDescent="0.3">
      <c r="A1" s="193" t="s">
        <v>235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 t="s">
        <v>192</v>
      </c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5"/>
      <c r="Z1" s="195"/>
      <c r="AA1" s="195"/>
    </row>
    <row r="2" spans="1:32" s="6" customFormat="1" ht="13.5" customHeight="1" thickBot="1" x14ac:dyDescent="0.2">
      <c r="A2" s="175" t="s">
        <v>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97" t="s">
        <v>300</v>
      </c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73" t="s">
        <v>4</v>
      </c>
      <c r="AA2" s="173"/>
    </row>
    <row r="3" spans="1:32" s="15" customFormat="1" ht="24" customHeight="1" x14ac:dyDescent="0.25">
      <c r="A3" s="176" t="s">
        <v>191</v>
      </c>
      <c r="B3" s="205" t="s">
        <v>229</v>
      </c>
      <c r="C3" s="207" t="s">
        <v>0</v>
      </c>
      <c r="D3" s="198" t="s">
        <v>112</v>
      </c>
      <c r="E3" s="198"/>
      <c r="F3" s="198"/>
      <c r="G3" s="198"/>
      <c r="H3" s="198"/>
      <c r="I3" s="204" t="s">
        <v>111</v>
      </c>
      <c r="J3" s="204"/>
      <c r="K3" s="204"/>
      <c r="L3" s="56" t="s">
        <v>195</v>
      </c>
      <c r="M3" s="199" t="s">
        <v>234</v>
      </c>
      <c r="N3" s="199"/>
      <c r="O3" s="199"/>
      <c r="P3" s="199"/>
      <c r="Q3" s="199"/>
      <c r="R3" s="199"/>
      <c r="S3" s="200"/>
      <c r="T3" s="55" t="s">
        <v>230</v>
      </c>
      <c r="U3" s="204" t="s">
        <v>231</v>
      </c>
      <c r="V3" s="204"/>
      <c r="W3" s="55" t="s">
        <v>232</v>
      </c>
      <c r="X3" s="55" t="s">
        <v>233</v>
      </c>
      <c r="Y3" s="201" t="s">
        <v>114</v>
      </c>
      <c r="Z3" s="202"/>
      <c r="AA3" s="203"/>
    </row>
    <row r="4" spans="1:32" s="9" customFormat="1" ht="62.25" customHeight="1" thickBot="1" x14ac:dyDescent="0.3">
      <c r="A4" s="177"/>
      <c r="B4" s="206"/>
      <c r="C4" s="208"/>
      <c r="D4" s="71" t="s">
        <v>49</v>
      </c>
      <c r="E4" s="31" t="s">
        <v>164</v>
      </c>
      <c r="F4" s="31" t="s">
        <v>165</v>
      </c>
      <c r="G4" s="31" t="s">
        <v>166</v>
      </c>
      <c r="H4" s="31" t="s">
        <v>167</v>
      </c>
      <c r="I4" s="31" t="s">
        <v>168</v>
      </c>
      <c r="J4" s="31" t="s">
        <v>169</v>
      </c>
      <c r="K4" s="31" t="s">
        <v>170</v>
      </c>
      <c r="L4" s="32" t="s">
        <v>171</v>
      </c>
      <c r="M4" s="31" t="s">
        <v>172</v>
      </c>
      <c r="N4" s="33" t="s">
        <v>173</v>
      </c>
      <c r="O4" s="34" t="s">
        <v>174</v>
      </c>
      <c r="P4" s="33" t="s">
        <v>175</v>
      </c>
      <c r="Q4" s="33" t="s">
        <v>176</v>
      </c>
      <c r="R4" s="34" t="s">
        <v>177</v>
      </c>
      <c r="S4" s="33" t="s">
        <v>178</v>
      </c>
      <c r="T4" s="31" t="s">
        <v>257</v>
      </c>
      <c r="U4" s="31" t="s">
        <v>256</v>
      </c>
      <c r="V4" s="30" t="s">
        <v>179</v>
      </c>
      <c r="W4" s="105" t="s">
        <v>180</v>
      </c>
      <c r="X4" s="30" t="s">
        <v>181</v>
      </c>
      <c r="Y4" s="33" t="s">
        <v>182</v>
      </c>
      <c r="Z4" s="33" t="s">
        <v>183</v>
      </c>
      <c r="AA4" s="35" t="s">
        <v>184</v>
      </c>
    </row>
    <row r="5" spans="1:32" s="14" customFormat="1" ht="27" customHeight="1" x14ac:dyDescent="0.15">
      <c r="A5" s="88" t="s">
        <v>117</v>
      </c>
      <c r="B5" s="119">
        <f>SUM(D5:AA5)</f>
        <v>100</v>
      </c>
      <c r="C5" s="119"/>
      <c r="D5" s="119">
        <f t="shared" ref="D5:AA5" si="0">D6/$C$6*100</f>
        <v>0.2285002077274616</v>
      </c>
      <c r="E5" s="119">
        <f t="shared" si="0"/>
        <v>2.139592854175322</v>
      </c>
      <c r="F5" s="119">
        <f t="shared" si="0"/>
        <v>0.6093338872732309</v>
      </c>
      <c r="G5" s="119">
        <f t="shared" si="0"/>
        <v>0.22157595900844759</v>
      </c>
      <c r="H5" s="119">
        <f t="shared" si="0"/>
        <v>5.3524442597978119</v>
      </c>
      <c r="I5" s="119">
        <f t="shared" si="0"/>
        <v>0.96939482066195815</v>
      </c>
      <c r="J5" s="119">
        <f t="shared" si="0"/>
        <v>2.9912754466140425</v>
      </c>
      <c r="K5" s="119">
        <f t="shared" si="0"/>
        <v>13.14914831740756</v>
      </c>
      <c r="L5" s="119">
        <f t="shared" si="0"/>
        <v>0.60240963855421692</v>
      </c>
      <c r="M5" s="119">
        <f t="shared" si="0"/>
        <v>0.27696994876055947</v>
      </c>
      <c r="N5" s="119">
        <f t="shared" si="0"/>
        <v>0.1038637307852098</v>
      </c>
      <c r="O5" s="119">
        <f t="shared" si="0"/>
        <v>0.19387896413239164</v>
      </c>
      <c r="P5" s="119">
        <f t="shared" si="0"/>
        <v>0.68550062318238469</v>
      </c>
      <c r="Q5" s="119">
        <f t="shared" si="0"/>
        <v>3.1713059133084061</v>
      </c>
      <c r="R5" s="119">
        <f t="shared" si="0"/>
        <v>5.4770807367400636</v>
      </c>
      <c r="S5" s="119">
        <f t="shared" si="0"/>
        <v>6.024096385542169</v>
      </c>
      <c r="T5" s="119">
        <f t="shared" si="0"/>
        <v>5.6155657111203432</v>
      </c>
      <c r="U5" s="119">
        <f t="shared" si="0"/>
        <v>2.1742140977703919</v>
      </c>
      <c r="V5" s="119">
        <f t="shared" si="0"/>
        <v>5.6432627059963991</v>
      </c>
      <c r="W5" s="119">
        <f t="shared" si="0"/>
        <v>2.2780778285556016</v>
      </c>
      <c r="X5" s="119">
        <f t="shared" si="0"/>
        <v>7.7828555601717211</v>
      </c>
      <c r="Y5" s="119">
        <f t="shared" si="0"/>
        <v>20.869685639108155</v>
      </c>
      <c r="Z5" s="119">
        <f t="shared" si="0"/>
        <v>7.2427641600886297</v>
      </c>
      <c r="AA5" s="119">
        <f t="shared" si="0"/>
        <v>6.1972026035175185</v>
      </c>
    </row>
    <row r="6" spans="1:32" s="2" customFormat="1" ht="26.25" customHeight="1" x14ac:dyDescent="0.15">
      <c r="A6" s="87" t="s">
        <v>226</v>
      </c>
      <c r="B6" s="120"/>
      <c r="C6" s="137">
        <v>14442</v>
      </c>
      <c r="D6" s="121">
        <v>33</v>
      </c>
      <c r="E6" s="121">
        <v>309</v>
      </c>
      <c r="F6" s="121">
        <v>88</v>
      </c>
      <c r="G6" s="121">
        <v>32</v>
      </c>
      <c r="H6" s="121">
        <v>773</v>
      </c>
      <c r="I6" s="111">
        <v>140</v>
      </c>
      <c r="J6" s="111">
        <v>432</v>
      </c>
      <c r="K6" s="137">
        <v>1899</v>
      </c>
      <c r="L6" s="111">
        <v>87</v>
      </c>
      <c r="M6" s="111">
        <v>40</v>
      </c>
      <c r="N6" s="111">
        <v>15</v>
      </c>
      <c r="O6" s="111">
        <v>28</v>
      </c>
      <c r="P6" s="111">
        <v>99</v>
      </c>
      <c r="Q6" s="111">
        <v>458</v>
      </c>
      <c r="R6" s="111">
        <v>791</v>
      </c>
      <c r="S6" s="111">
        <v>870</v>
      </c>
      <c r="T6" s="111">
        <v>811</v>
      </c>
      <c r="U6" s="111">
        <v>314</v>
      </c>
      <c r="V6" s="111">
        <v>815</v>
      </c>
      <c r="W6" s="111">
        <v>329</v>
      </c>
      <c r="X6" s="135">
        <v>1124</v>
      </c>
      <c r="Y6" s="135">
        <v>3014</v>
      </c>
      <c r="Z6" s="135">
        <v>1046</v>
      </c>
      <c r="AA6" s="111">
        <v>895</v>
      </c>
    </row>
    <row r="7" spans="1:32" s="2" customFormat="1" ht="20.100000000000001" customHeight="1" x14ac:dyDescent="0.15">
      <c r="A7" s="58" t="s">
        <v>120</v>
      </c>
      <c r="B7" s="120">
        <f>C7/$C$6*100</f>
        <v>4.5769284032682451</v>
      </c>
      <c r="C7" s="121">
        <v>661</v>
      </c>
      <c r="D7" s="121">
        <v>2</v>
      </c>
      <c r="E7" s="121">
        <v>6</v>
      </c>
      <c r="F7" s="113">
        <v>0</v>
      </c>
      <c r="G7" s="121">
        <v>2</v>
      </c>
      <c r="H7" s="121">
        <v>5</v>
      </c>
      <c r="I7" s="111">
        <v>31</v>
      </c>
      <c r="J7" s="111">
        <v>40</v>
      </c>
      <c r="K7" s="111">
        <v>63</v>
      </c>
      <c r="L7" s="113">
        <v>0</v>
      </c>
      <c r="M7" s="113">
        <v>0</v>
      </c>
      <c r="N7" s="113">
        <v>0</v>
      </c>
      <c r="O7" s="113">
        <v>0</v>
      </c>
      <c r="P7" s="111">
        <v>5</v>
      </c>
      <c r="Q7" s="111">
        <v>2</v>
      </c>
      <c r="R7" s="111">
        <v>161</v>
      </c>
      <c r="S7" s="111">
        <v>24</v>
      </c>
      <c r="T7" s="111">
        <v>127</v>
      </c>
      <c r="U7" s="113">
        <v>0</v>
      </c>
      <c r="V7" s="111">
        <v>10</v>
      </c>
      <c r="W7" s="111">
        <v>5</v>
      </c>
      <c r="X7" s="111">
        <v>30</v>
      </c>
      <c r="Y7" s="111">
        <v>80</v>
      </c>
      <c r="Z7" s="111">
        <v>47</v>
      </c>
      <c r="AA7" s="111">
        <v>21</v>
      </c>
    </row>
    <row r="8" spans="1:32" s="2" customFormat="1" ht="20.100000000000001" customHeight="1" x14ac:dyDescent="0.15">
      <c r="A8" s="58" t="s">
        <v>121</v>
      </c>
      <c r="B8" s="120">
        <f t="shared" ref="B8:B28" si="1">C8/$C$6*100</f>
        <v>24.497991967871485</v>
      </c>
      <c r="C8" s="137">
        <v>3538</v>
      </c>
      <c r="D8" s="121">
        <v>5</v>
      </c>
      <c r="E8" s="121">
        <v>8</v>
      </c>
      <c r="F8" s="121">
        <v>2</v>
      </c>
      <c r="G8" s="121">
        <v>2</v>
      </c>
      <c r="H8" s="121">
        <v>22</v>
      </c>
      <c r="I8" s="111">
        <v>17</v>
      </c>
      <c r="J8" s="111">
        <v>40</v>
      </c>
      <c r="K8" s="111">
        <v>277</v>
      </c>
      <c r="L8" s="111">
        <v>3</v>
      </c>
      <c r="M8" s="111">
        <v>2</v>
      </c>
      <c r="N8" s="113">
        <v>0</v>
      </c>
      <c r="O8" s="113">
        <v>0</v>
      </c>
      <c r="P8" s="111">
        <v>7</v>
      </c>
      <c r="Q8" s="111">
        <v>20</v>
      </c>
      <c r="R8" s="111">
        <v>146</v>
      </c>
      <c r="S8" s="111">
        <v>114</v>
      </c>
      <c r="T8" s="111">
        <v>507</v>
      </c>
      <c r="U8" s="111">
        <v>2</v>
      </c>
      <c r="V8" s="111">
        <v>81</v>
      </c>
      <c r="W8" s="111">
        <v>36</v>
      </c>
      <c r="X8" s="111">
        <v>650</v>
      </c>
      <c r="Y8" s="111">
        <v>690</v>
      </c>
      <c r="Z8" s="111">
        <v>625</v>
      </c>
      <c r="AA8" s="111">
        <v>282</v>
      </c>
    </row>
    <row r="9" spans="1:32" s="2" customFormat="1" ht="20.100000000000001" customHeight="1" x14ac:dyDescent="0.15">
      <c r="A9" s="58" t="s">
        <v>122</v>
      </c>
      <c r="B9" s="120">
        <f t="shared" si="1"/>
        <v>3.5729123390112174</v>
      </c>
      <c r="C9" s="121">
        <v>516</v>
      </c>
      <c r="D9" s="121">
        <v>2</v>
      </c>
      <c r="E9" s="121">
        <v>3</v>
      </c>
      <c r="F9" s="113">
        <v>0</v>
      </c>
      <c r="G9" s="113">
        <v>0</v>
      </c>
      <c r="H9" s="121">
        <v>9</v>
      </c>
      <c r="I9" s="111">
        <v>3</v>
      </c>
      <c r="J9" s="111">
        <v>44</v>
      </c>
      <c r="K9" s="111">
        <v>169</v>
      </c>
      <c r="L9" s="113">
        <v>0</v>
      </c>
      <c r="M9" s="111">
        <v>0</v>
      </c>
      <c r="N9" s="113">
        <v>0</v>
      </c>
      <c r="O9" s="113">
        <v>0</v>
      </c>
      <c r="P9" s="111">
        <v>4</v>
      </c>
      <c r="Q9" s="111">
        <v>11</v>
      </c>
      <c r="R9" s="111">
        <v>13</v>
      </c>
      <c r="S9" s="111">
        <v>47</v>
      </c>
      <c r="T9" s="111">
        <v>25</v>
      </c>
      <c r="U9" s="113">
        <v>0</v>
      </c>
      <c r="V9" s="111">
        <v>16</v>
      </c>
      <c r="W9" s="111">
        <v>12</v>
      </c>
      <c r="X9" s="111">
        <v>14</v>
      </c>
      <c r="Y9" s="111">
        <v>120</v>
      </c>
      <c r="Z9" s="111">
        <v>10</v>
      </c>
      <c r="AA9" s="111">
        <v>14</v>
      </c>
      <c r="AD9" s="13"/>
      <c r="AE9" s="13"/>
      <c r="AF9" s="13"/>
    </row>
    <row r="10" spans="1:32" s="2" customFormat="1" ht="20.100000000000001" customHeight="1" x14ac:dyDescent="0.15">
      <c r="A10" s="58" t="s">
        <v>123</v>
      </c>
      <c r="B10" s="120">
        <f t="shared" si="1"/>
        <v>3.0951391773992523</v>
      </c>
      <c r="C10" s="121">
        <v>447</v>
      </c>
      <c r="D10" s="121">
        <v>1</v>
      </c>
      <c r="E10" s="121">
        <v>9</v>
      </c>
      <c r="F10" s="113">
        <v>0</v>
      </c>
      <c r="G10" s="121">
        <v>2</v>
      </c>
      <c r="H10" s="121">
        <v>15</v>
      </c>
      <c r="I10" s="111">
        <v>14</v>
      </c>
      <c r="J10" s="111">
        <v>12</v>
      </c>
      <c r="K10" s="111">
        <v>1</v>
      </c>
      <c r="L10" s="111">
        <v>2</v>
      </c>
      <c r="M10" s="111">
        <v>1</v>
      </c>
      <c r="N10" s="113">
        <v>0</v>
      </c>
      <c r="O10" s="113">
        <v>0</v>
      </c>
      <c r="P10" s="111">
        <v>3</v>
      </c>
      <c r="Q10" s="111">
        <v>10</v>
      </c>
      <c r="R10" s="111">
        <v>37</v>
      </c>
      <c r="S10" s="111">
        <v>32</v>
      </c>
      <c r="T10" s="111">
        <v>11</v>
      </c>
      <c r="U10" s="111">
        <v>2</v>
      </c>
      <c r="V10" s="111">
        <v>101</v>
      </c>
      <c r="W10" s="111">
        <v>29</v>
      </c>
      <c r="X10" s="111">
        <v>15</v>
      </c>
      <c r="Y10" s="111">
        <v>123</v>
      </c>
      <c r="Z10" s="111">
        <v>8</v>
      </c>
      <c r="AA10" s="111">
        <v>19</v>
      </c>
      <c r="AD10" s="13"/>
      <c r="AE10" s="13"/>
      <c r="AF10" s="13"/>
    </row>
    <row r="11" spans="1:32" s="2" customFormat="1" ht="20.100000000000001" customHeight="1" x14ac:dyDescent="0.15">
      <c r="A11" s="58" t="s">
        <v>135</v>
      </c>
      <c r="B11" s="120">
        <f t="shared" si="1"/>
        <v>2.0011078797950423</v>
      </c>
      <c r="C11" s="121">
        <v>289</v>
      </c>
      <c r="D11" s="113">
        <v>0</v>
      </c>
      <c r="E11" s="113">
        <v>0</v>
      </c>
      <c r="F11" s="121">
        <v>1</v>
      </c>
      <c r="G11" s="121">
        <v>4</v>
      </c>
      <c r="H11" s="121">
        <v>7</v>
      </c>
      <c r="I11" s="111">
        <v>2</v>
      </c>
      <c r="J11" s="111">
        <v>14</v>
      </c>
      <c r="K11" s="111">
        <v>4</v>
      </c>
      <c r="L11" s="111">
        <v>1</v>
      </c>
      <c r="M11" s="111">
        <v>1</v>
      </c>
      <c r="N11" s="113">
        <v>0</v>
      </c>
      <c r="O11" s="113">
        <v>0</v>
      </c>
      <c r="P11" s="111">
        <v>1</v>
      </c>
      <c r="Q11" s="111">
        <v>12</v>
      </c>
      <c r="R11" s="111">
        <v>43</v>
      </c>
      <c r="S11" s="111">
        <v>23</v>
      </c>
      <c r="T11" s="111">
        <v>12</v>
      </c>
      <c r="U11" s="111">
        <v>1</v>
      </c>
      <c r="V11" s="111">
        <v>59</v>
      </c>
      <c r="W11" s="111">
        <v>28</v>
      </c>
      <c r="X11" s="111">
        <v>8</v>
      </c>
      <c r="Y11" s="111">
        <v>53</v>
      </c>
      <c r="Z11" s="111">
        <v>5</v>
      </c>
      <c r="AA11" s="111">
        <v>10</v>
      </c>
      <c r="AD11" s="13"/>
      <c r="AE11" s="13"/>
      <c r="AF11" s="13"/>
    </row>
    <row r="12" spans="1:32" s="2" customFormat="1" ht="20.100000000000001" customHeight="1" x14ac:dyDescent="0.15">
      <c r="A12" s="58" t="s">
        <v>124</v>
      </c>
      <c r="B12" s="120">
        <f t="shared" si="1"/>
        <v>6.7857637446337078</v>
      </c>
      <c r="C12" s="121">
        <v>980</v>
      </c>
      <c r="D12" s="121">
        <v>5</v>
      </c>
      <c r="E12" s="121">
        <v>10</v>
      </c>
      <c r="F12" s="121">
        <v>1</v>
      </c>
      <c r="G12" s="121">
        <v>1</v>
      </c>
      <c r="H12" s="121">
        <v>21</v>
      </c>
      <c r="I12" s="111">
        <v>22</v>
      </c>
      <c r="J12" s="111">
        <v>114</v>
      </c>
      <c r="K12" s="111">
        <v>442</v>
      </c>
      <c r="L12" s="111">
        <v>2</v>
      </c>
      <c r="M12" s="111">
        <v>1</v>
      </c>
      <c r="N12" s="113">
        <v>0</v>
      </c>
      <c r="O12" s="111">
        <v>1</v>
      </c>
      <c r="P12" s="111">
        <v>3</v>
      </c>
      <c r="Q12" s="111">
        <v>46</v>
      </c>
      <c r="R12" s="111">
        <v>48</v>
      </c>
      <c r="S12" s="111">
        <v>59</v>
      </c>
      <c r="T12" s="111">
        <v>4</v>
      </c>
      <c r="U12" s="113">
        <v>0</v>
      </c>
      <c r="V12" s="111">
        <v>21</v>
      </c>
      <c r="W12" s="111">
        <v>10</v>
      </c>
      <c r="X12" s="111">
        <v>3</v>
      </c>
      <c r="Y12" s="111">
        <v>138</v>
      </c>
      <c r="Z12" s="111">
        <v>5</v>
      </c>
      <c r="AA12" s="111">
        <v>23</v>
      </c>
      <c r="AD12" s="13"/>
      <c r="AE12" s="13"/>
      <c r="AF12" s="13"/>
    </row>
    <row r="13" spans="1:32" s="2" customFormat="1" ht="20.100000000000001" customHeight="1" x14ac:dyDescent="0.15">
      <c r="A13" s="58" t="s">
        <v>136</v>
      </c>
      <c r="B13" s="120">
        <f t="shared" si="1"/>
        <v>10.718737017033652</v>
      </c>
      <c r="C13" s="137">
        <v>1548</v>
      </c>
      <c r="D13" s="121">
        <v>13</v>
      </c>
      <c r="E13" s="121">
        <v>212</v>
      </c>
      <c r="F13" s="121">
        <v>3</v>
      </c>
      <c r="G13" s="121">
        <v>15</v>
      </c>
      <c r="H13" s="121">
        <v>401</v>
      </c>
      <c r="I13" s="111">
        <v>35</v>
      </c>
      <c r="J13" s="111">
        <v>104</v>
      </c>
      <c r="K13" s="111">
        <v>45</v>
      </c>
      <c r="L13" s="111">
        <v>3</v>
      </c>
      <c r="M13" s="111">
        <v>3</v>
      </c>
      <c r="N13" s="111">
        <v>3</v>
      </c>
      <c r="O13" s="111">
        <v>1</v>
      </c>
      <c r="P13" s="111">
        <v>11</v>
      </c>
      <c r="Q13" s="111">
        <v>43</v>
      </c>
      <c r="R13" s="111">
        <v>57</v>
      </c>
      <c r="S13" s="111">
        <v>204</v>
      </c>
      <c r="T13" s="111">
        <v>29</v>
      </c>
      <c r="U13" s="113">
        <v>0</v>
      </c>
      <c r="V13" s="111">
        <v>92</v>
      </c>
      <c r="W13" s="111">
        <v>31</v>
      </c>
      <c r="X13" s="111">
        <v>16</v>
      </c>
      <c r="Y13" s="111">
        <v>197</v>
      </c>
      <c r="Z13" s="111">
        <v>3</v>
      </c>
      <c r="AA13" s="111">
        <v>27</v>
      </c>
      <c r="AD13" s="13"/>
      <c r="AE13" s="13"/>
      <c r="AF13" s="13"/>
    </row>
    <row r="14" spans="1:32" s="2" customFormat="1" ht="20.100000000000001" customHeight="1" x14ac:dyDescent="0.15">
      <c r="A14" s="58" t="s">
        <v>137</v>
      </c>
      <c r="B14" s="120">
        <f t="shared" si="1"/>
        <v>13.980058163689241</v>
      </c>
      <c r="C14" s="137">
        <v>2019</v>
      </c>
      <c r="D14" s="121">
        <v>5</v>
      </c>
      <c r="E14" s="121">
        <v>45</v>
      </c>
      <c r="F14" s="121">
        <v>79</v>
      </c>
      <c r="G14" s="121">
        <v>4</v>
      </c>
      <c r="H14" s="121">
        <v>209</v>
      </c>
      <c r="I14" s="111">
        <v>5</v>
      </c>
      <c r="J14" s="111">
        <v>15</v>
      </c>
      <c r="K14" s="111">
        <v>19</v>
      </c>
      <c r="L14" s="111">
        <v>3</v>
      </c>
      <c r="M14" s="111">
        <v>5</v>
      </c>
      <c r="N14" s="113">
        <v>0</v>
      </c>
      <c r="O14" s="111">
        <v>1</v>
      </c>
      <c r="P14" s="111">
        <v>8</v>
      </c>
      <c r="Q14" s="111">
        <v>252</v>
      </c>
      <c r="R14" s="111">
        <v>185</v>
      </c>
      <c r="S14" s="111">
        <v>188</v>
      </c>
      <c r="T14" s="111">
        <v>31</v>
      </c>
      <c r="U14" s="111">
        <v>3</v>
      </c>
      <c r="V14" s="111">
        <v>267</v>
      </c>
      <c r="W14" s="111">
        <v>20</v>
      </c>
      <c r="X14" s="111">
        <v>38</v>
      </c>
      <c r="Y14" s="111">
        <v>541</v>
      </c>
      <c r="Z14" s="111">
        <v>20</v>
      </c>
      <c r="AA14" s="111">
        <v>76</v>
      </c>
      <c r="AD14" s="13"/>
      <c r="AE14" s="13"/>
      <c r="AF14" s="13"/>
    </row>
    <row r="15" spans="1:32" s="2" customFormat="1" ht="20.100000000000001" customHeight="1" x14ac:dyDescent="0.15">
      <c r="A15" s="58" t="s">
        <v>125</v>
      </c>
      <c r="B15" s="120">
        <f t="shared" si="1"/>
        <v>0.64395513086830081</v>
      </c>
      <c r="C15" s="121">
        <v>93</v>
      </c>
      <c r="D15" s="113">
        <v>0</v>
      </c>
      <c r="E15" s="113">
        <v>0</v>
      </c>
      <c r="F15" s="113">
        <v>0</v>
      </c>
      <c r="G15" s="113">
        <v>0</v>
      </c>
      <c r="H15" s="121">
        <v>3</v>
      </c>
      <c r="I15" s="113">
        <v>0</v>
      </c>
      <c r="J15" s="111">
        <v>6</v>
      </c>
      <c r="K15" s="111">
        <v>1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1">
        <v>2</v>
      </c>
      <c r="R15" s="111">
        <v>9</v>
      </c>
      <c r="S15" s="113">
        <v>0</v>
      </c>
      <c r="T15" s="111">
        <v>21</v>
      </c>
      <c r="U15" s="113">
        <v>0</v>
      </c>
      <c r="V15" s="111">
        <v>14</v>
      </c>
      <c r="W15" s="111">
        <v>1</v>
      </c>
      <c r="X15" s="111">
        <v>9</v>
      </c>
      <c r="Y15" s="111">
        <v>14</v>
      </c>
      <c r="Z15" s="111">
        <v>11</v>
      </c>
      <c r="AA15" s="111">
        <v>2</v>
      </c>
      <c r="AD15" s="13"/>
      <c r="AE15" s="13"/>
      <c r="AF15" s="13"/>
    </row>
    <row r="16" spans="1:32" s="2" customFormat="1" ht="20.100000000000001" customHeight="1" x14ac:dyDescent="0.15">
      <c r="A16" s="58" t="s">
        <v>126</v>
      </c>
      <c r="B16" s="120">
        <f t="shared" si="1"/>
        <v>0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0</v>
      </c>
    </row>
    <row r="17" spans="1:27" s="2" customFormat="1" ht="20.100000000000001" customHeight="1" x14ac:dyDescent="0.15">
      <c r="A17" s="58" t="s">
        <v>118</v>
      </c>
      <c r="B17" s="120">
        <f t="shared" si="1"/>
        <v>5.1585652956654204</v>
      </c>
      <c r="C17" s="121">
        <v>745</v>
      </c>
      <c r="D17" s="113">
        <v>0</v>
      </c>
      <c r="E17" s="121">
        <v>4</v>
      </c>
      <c r="F17" s="113">
        <v>0</v>
      </c>
      <c r="G17" s="113">
        <v>0</v>
      </c>
      <c r="H17" s="121">
        <v>12</v>
      </c>
      <c r="I17" s="111">
        <v>1</v>
      </c>
      <c r="J17" s="111">
        <v>1</v>
      </c>
      <c r="K17" s="111">
        <v>7</v>
      </c>
      <c r="L17" s="111">
        <v>55</v>
      </c>
      <c r="M17" s="111">
        <v>8</v>
      </c>
      <c r="N17" s="111">
        <v>4</v>
      </c>
      <c r="O17" s="111">
        <v>23</v>
      </c>
      <c r="P17" s="111">
        <v>12</v>
      </c>
      <c r="Q17" s="111">
        <v>4</v>
      </c>
      <c r="R17" s="111">
        <v>7</v>
      </c>
      <c r="S17" s="111">
        <v>60</v>
      </c>
      <c r="T17" s="113">
        <v>0</v>
      </c>
      <c r="U17" s="111">
        <v>22</v>
      </c>
      <c r="V17" s="111">
        <v>25</v>
      </c>
      <c r="W17" s="111">
        <v>1</v>
      </c>
      <c r="X17" s="111">
        <v>220</v>
      </c>
      <c r="Y17" s="111">
        <v>237</v>
      </c>
      <c r="Z17" s="111">
        <v>8</v>
      </c>
      <c r="AA17" s="111">
        <v>34</v>
      </c>
    </row>
    <row r="18" spans="1:27" s="2" customFormat="1" ht="20.100000000000001" customHeight="1" x14ac:dyDescent="0.15">
      <c r="A18" s="58" t="s">
        <v>119</v>
      </c>
      <c r="B18" s="120">
        <f t="shared" si="1"/>
        <v>1.4471679822739232</v>
      </c>
      <c r="C18" s="121">
        <v>209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1">
        <v>2</v>
      </c>
      <c r="K18" s="113">
        <v>0</v>
      </c>
      <c r="L18" s="113">
        <v>0</v>
      </c>
      <c r="M18" s="111">
        <v>17</v>
      </c>
      <c r="N18" s="113">
        <v>0</v>
      </c>
      <c r="O18" s="111">
        <v>1</v>
      </c>
      <c r="P18" s="113">
        <v>0</v>
      </c>
      <c r="Q18" s="113">
        <v>0</v>
      </c>
      <c r="R18" s="111">
        <v>1</v>
      </c>
      <c r="S18" s="111">
        <v>3</v>
      </c>
      <c r="T18" s="113">
        <v>0</v>
      </c>
      <c r="U18" s="111">
        <v>154</v>
      </c>
      <c r="V18" s="111">
        <v>3</v>
      </c>
      <c r="W18" s="113">
        <v>0</v>
      </c>
      <c r="X18" s="111">
        <v>2</v>
      </c>
      <c r="Y18" s="111">
        <v>21</v>
      </c>
      <c r="Z18" s="113">
        <v>0</v>
      </c>
      <c r="AA18" s="111">
        <v>5</v>
      </c>
    </row>
    <row r="19" spans="1:27" s="2" customFormat="1" ht="20.100000000000001" customHeight="1" x14ac:dyDescent="0.15">
      <c r="A19" s="58" t="s">
        <v>127</v>
      </c>
      <c r="B19" s="120">
        <f t="shared" si="1"/>
        <v>0.31159119235562943</v>
      </c>
      <c r="C19" s="121">
        <v>45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1">
        <v>1</v>
      </c>
      <c r="M19" s="113">
        <v>0</v>
      </c>
      <c r="N19" s="111">
        <v>1</v>
      </c>
      <c r="O19" s="113">
        <v>0</v>
      </c>
      <c r="P19" s="111">
        <v>31</v>
      </c>
      <c r="Q19" s="111">
        <v>2</v>
      </c>
      <c r="R19" s="111">
        <v>1</v>
      </c>
      <c r="S19" s="111">
        <v>2</v>
      </c>
      <c r="T19" s="113">
        <v>0</v>
      </c>
      <c r="U19" s="113">
        <v>0</v>
      </c>
      <c r="V19" s="111">
        <v>2</v>
      </c>
      <c r="W19" s="113">
        <v>0</v>
      </c>
      <c r="X19" s="111">
        <v>1</v>
      </c>
      <c r="Y19" s="111">
        <v>4</v>
      </c>
      <c r="Z19" s="113">
        <v>0</v>
      </c>
      <c r="AA19" s="113">
        <v>0</v>
      </c>
    </row>
    <row r="20" spans="1:27" s="2" customFormat="1" ht="20.100000000000001" customHeight="1" x14ac:dyDescent="0.15">
      <c r="A20" s="58" t="s">
        <v>128</v>
      </c>
      <c r="B20" s="120">
        <f t="shared" si="1"/>
        <v>0.74089461293449654</v>
      </c>
      <c r="C20" s="121">
        <v>107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1">
        <v>2</v>
      </c>
      <c r="M20" s="111">
        <v>1</v>
      </c>
      <c r="N20" s="113">
        <v>0</v>
      </c>
      <c r="O20" s="113">
        <v>0</v>
      </c>
      <c r="P20" s="113">
        <v>0</v>
      </c>
      <c r="Q20" s="113">
        <v>0</v>
      </c>
      <c r="R20" s="111">
        <v>1</v>
      </c>
      <c r="S20" s="111">
        <v>2</v>
      </c>
      <c r="T20" s="111">
        <v>1</v>
      </c>
      <c r="U20" s="111">
        <v>98</v>
      </c>
      <c r="V20" s="113">
        <v>0</v>
      </c>
      <c r="W20" s="113">
        <v>0</v>
      </c>
      <c r="X20" s="111">
        <v>1</v>
      </c>
      <c r="Y20" s="111">
        <v>1</v>
      </c>
      <c r="Z20" s="113">
        <v>0</v>
      </c>
      <c r="AA20" s="113">
        <v>0</v>
      </c>
    </row>
    <row r="21" spans="1:27" s="2" customFormat="1" ht="20.100000000000001" customHeight="1" x14ac:dyDescent="0.15">
      <c r="A21" s="58" t="s">
        <v>134</v>
      </c>
      <c r="B21" s="120">
        <f t="shared" si="1"/>
        <v>0.24234870516548954</v>
      </c>
      <c r="C21" s="121">
        <v>35</v>
      </c>
      <c r="D21" s="113">
        <v>0</v>
      </c>
      <c r="E21" s="121">
        <v>1</v>
      </c>
      <c r="F21" s="113">
        <v>0</v>
      </c>
      <c r="G21" s="113">
        <v>0</v>
      </c>
      <c r="H21" s="121">
        <v>5</v>
      </c>
      <c r="I21" s="113">
        <v>0</v>
      </c>
      <c r="J21" s="113">
        <v>0</v>
      </c>
      <c r="K21" s="113">
        <v>0</v>
      </c>
      <c r="L21" s="111">
        <v>5</v>
      </c>
      <c r="M21" s="113">
        <v>0</v>
      </c>
      <c r="N21" s="113">
        <v>0</v>
      </c>
      <c r="O21" s="113">
        <v>0</v>
      </c>
      <c r="P21" s="111">
        <v>2</v>
      </c>
      <c r="Q21" s="111">
        <v>2</v>
      </c>
      <c r="R21" s="113">
        <v>0</v>
      </c>
      <c r="S21" s="111">
        <v>3</v>
      </c>
      <c r="T21" s="113">
        <v>0</v>
      </c>
      <c r="U21" s="113">
        <v>0</v>
      </c>
      <c r="V21" s="111">
        <v>10</v>
      </c>
      <c r="W21" s="113">
        <v>0</v>
      </c>
      <c r="X21" s="111">
        <v>2</v>
      </c>
      <c r="Y21" s="111">
        <v>4</v>
      </c>
      <c r="Z21" s="113">
        <v>0</v>
      </c>
      <c r="AA21" s="111">
        <v>1</v>
      </c>
    </row>
    <row r="22" spans="1:27" s="2" customFormat="1" ht="20.100000000000001" customHeight="1" x14ac:dyDescent="0.15">
      <c r="A22" s="58" t="s">
        <v>129</v>
      </c>
      <c r="B22" s="120">
        <f t="shared" si="1"/>
        <v>0.33236393851267138</v>
      </c>
      <c r="C22" s="121">
        <v>48</v>
      </c>
      <c r="D22" s="113">
        <v>0</v>
      </c>
      <c r="E22" s="113">
        <v>0</v>
      </c>
      <c r="F22" s="113">
        <v>0</v>
      </c>
      <c r="G22" s="113">
        <v>0</v>
      </c>
      <c r="H22" s="121">
        <v>2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1">
        <v>9</v>
      </c>
      <c r="Q22" s="113">
        <v>0</v>
      </c>
      <c r="R22" s="113">
        <v>0</v>
      </c>
      <c r="S22" s="111">
        <v>1</v>
      </c>
      <c r="T22" s="113">
        <v>0</v>
      </c>
      <c r="U22" s="111">
        <v>9</v>
      </c>
      <c r="V22" s="111">
        <v>1</v>
      </c>
      <c r="W22" s="113">
        <v>0</v>
      </c>
      <c r="X22" s="111">
        <v>1</v>
      </c>
      <c r="Y22" s="111">
        <v>3</v>
      </c>
      <c r="Z22" s="113">
        <v>0</v>
      </c>
      <c r="AA22" s="111">
        <v>22</v>
      </c>
    </row>
    <row r="23" spans="1:27" s="2" customFormat="1" ht="20.100000000000001" customHeight="1" x14ac:dyDescent="0.15">
      <c r="A23" s="58" t="s">
        <v>133</v>
      </c>
      <c r="B23" s="120">
        <f t="shared" si="1"/>
        <v>6.3010663343027282</v>
      </c>
      <c r="C23" s="121">
        <v>910</v>
      </c>
      <c r="D23" s="113">
        <v>0</v>
      </c>
      <c r="E23" s="121">
        <v>5</v>
      </c>
      <c r="F23" s="121">
        <v>1</v>
      </c>
      <c r="G23" s="113">
        <v>0</v>
      </c>
      <c r="H23" s="121">
        <v>26</v>
      </c>
      <c r="I23" s="111">
        <v>8</v>
      </c>
      <c r="J23" s="111">
        <v>17</v>
      </c>
      <c r="K23" s="111">
        <v>18</v>
      </c>
      <c r="L23" s="111">
        <v>5</v>
      </c>
      <c r="M23" s="111">
        <v>1</v>
      </c>
      <c r="N23" s="111">
        <v>4</v>
      </c>
      <c r="O23" s="111">
        <v>1</v>
      </c>
      <c r="P23" s="111">
        <v>1</v>
      </c>
      <c r="Q23" s="111">
        <v>40</v>
      </c>
      <c r="R23" s="111">
        <v>46</v>
      </c>
      <c r="S23" s="111">
        <v>68</v>
      </c>
      <c r="T23" s="111">
        <v>28</v>
      </c>
      <c r="U23" s="111">
        <v>2</v>
      </c>
      <c r="V23" s="111">
        <v>46</v>
      </c>
      <c r="W23" s="111">
        <v>120</v>
      </c>
      <c r="X23" s="111">
        <v>19</v>
      </c>
      <c r="Y23" s="111">
        <v>258</v>
      </c>
      <c r="Z23" s="111">
        <v>138</v>
      </c>
      <c r="AA23" s="111">
        <v>58</v>
      </c>
    </row>
    <row r="24" spans="1:27" s="2" customFormat="1" ht="20.100000000000001" customHeight="1" x14ac:dyDescent="0.15">
      <c r="A24" s="58" t="s">
        <v>130</v>
      </c>
      <c r="B24" s="120">
        <f t="shared" si="1"/>
        <v>7.7967040576097491</v>
      </c>
      <c r="C24" s="137">
        <v>1126</v>
      </c>
      <c r="D24" s="113">
        <v>0</v>
      </c>
      <c r="E24" s="121">
        <v>5</v>
      </c>
      <c r="F24" s="121">
        <v>1</v>
      </c>
      <c r="G24" s="121">
        <v>2</v>
      </c>
      <c r="H24" s="121">
        <v>35</v>
      </c>
      <c r="I24" s="113">
        <v>0</v>
      </c>
      <c r="J24" s="111">
        <v>11</v>
      </c>
      <c r="K24" s="111">
        <v>63</v>
      </c>
      <c r="L24" s="111">
        <v>2</v>
      </c>
      <c r="M24" s="113">
        <v>0</v>
      </c>
      <c r="N24" s="111">
        <v>3</v>
      </c>
      <c r="O24" s="113">
        <v>0</v>
      </c>
      <c r="P24" s="111">
        <v>1</v>
      </c>
      <c r="Q24" s="111">
        <v>12</v>
      </c>
      <c r="R24" s="111">
        <v>36</v>
      </c>
      <c r="S24" s="111">
        <v>35</v>
      </c>
      <c r="T24" s="111">
        <v>9</v>
      </c>
      <c r="U24" s="111">
        <v>21</v>
      </c>
      <c r="V24" s="122">
        <v>58</v>
      </c>
      <c r="W24" s="122">
        <v>33</v>
      </c>
      <c r="X24" s="111">
        <v>64</v>
      </c>
      <c r="Y24" s="111">
        <v>419</v>
      </c>
      <c r="Z24" s="111">
        <v>117</v>
      </c>
      <c r="AA24" s="111">
        <v>199</v>
      </c>
    </row>
    <row r="25" spans="1:27" s="2" customFormat="1" ht="20.100000000000001" customHeight="1" x14ac:dyDescent="0.15">
      <c r="A25" s="58" t="s">
        <v>131</v>
      </c>
      <c r="B25" s="120">
        <f t="shared" si="1"/>
        <v>1.3502285002077274</v>
      </c>
      <c r="C25" s="121">
        <v>195</v>
      </c>
      <c r="D25" s="113">
        <v>0</v>
      </c>
      <c r="E25" s="121">
        <v>1</v>
      </c>
      <c r="F25" s="113">
        <v>0</v>
      </c>
      <c r="G25" s="113">
        <v>0</v>
      </c>
      <c r="H25" s="113">
        <v>0</v>
      </c>
      <c r="I25" s="113">
        <v>0</v>
      </c>
      <c r="J25" s="123">
        <v>2</v>
      </c>
      <c r="K25" s="111">
        <v>6</v>
      </c>
      <c r="L25" s="114">
        <v>2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4">
        <v>3</v>
      </c>
      <c r="T25" s="114">
        <v>1</v>
      </c>
      <c r="U25" s="113">
        <v>0</v>
      </c>
      <c r="V25" s="122">
        <v>5</v>
      </c>
      <c r="W25" s="122">
        <v>3</v>
      </c>
      <c r="X25" s="114">
        <v>5</v>
      </c>
      <c r="Y25" s="114">
        <v>50</v>
      </c>
      <c r="Z25" s="114">
        <v>29</v>
      </c>
      <c r="AA25" s="114">
        <v>90</v>
      </c>
    </row>
    <row r="26" spans="1:27" s="2" customFormat="1" ht="20.100000000000001" customHeight="1" x14ac:dyDescent="0.15">
      <c r="A26" s="58" t="s">
        <v>132</v>
      </c>
      <c r="B26" s="120"/>
      <c r="C26" s="123"/>
      <c r="D26" s="122"/>
      <c r="E26" s="122"/>
      <c r="F26" s="122"/>
      <c r="G26" s="122"/>
      <c r="H26" s="122"/>
      <c r="I26" s="111"/>
      <c r="J26" s="122"/>
      <c r="K26" s="122"/>
      <c r="L26" s="122"/>
      <c r="M26" s="122"/>
      <c r="N26" s="122"/>
      <c r="O26" s="114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</row>
    <row r="27" spans="1:27" s="2" customFormat="1" ht="18" customHeight="1" x14ac:dyDescent="0.15">
      <c r="A27" s="59" t="s">
        <v>227</v>
      </c>
      <c r="B27" s="120">
        <f t="shared" si="1"/>
        <v>4.6807921340534557</v>
      </c>
      <c r="C27" s="122">
        <v>676</v>
      </c>
      <c r="D27" s="113">
        <v>0</v>
      </c>
      <c r="E27" s="113">
        <v>0</v>
      </c>
      <c r="F27" s="113">
        <v>0</v>
      </c>
      <c r="G27" s="113">
        <v>0</v>
      </c>
      <c r="H27" s="122">
        <v>1</v>
      </c>
      <c r="I27" s="122">
        <v>2</v>
      </c>
      <c r="J27" s="123">
        <v>8</v>
      </c>
      <c r="K27" s="123">
        <v>578</v>
      </c>
      <c r="L27" s="123">
        <v>1</v>
      </c>
      <c r="M27" s="113">
        <v>0</v>
      </c>
      <c r="N27" s="113">
        <v>0</v>
      </c>
      <c r="O27" s="113">
        <v>0</v>
      </c>
      <c r="P27" s="122">
        <v>1</v>
      </c>
      <c r="Q27" s="113">
        <v>0</v>
      </c>
      <c r="R27" s="113">
        <v>0</v>
      </c>
      <c r="S27" s="122">
        <v>2</v>
      </c>
      <c r="T27" s="122">
        <v>4</v>
      </c>
      <c r="U27" s="113">
        <v>0</v>
      </c>
      <c r="V27" s="123">
        <v>2</v>
      </c>
      <c r="W27" s="113">
        <v>0</v>
      </c>
      <c r="X27" s="123">
        <v>20</v>
      </c>
      <c r="Y27" s="123">
        <v>30</v>
      </c>
      <c r="Z27" s="123">
        <v>18</v>
      </c>
      <c r="AA27" s="123">
        <v>10</v>
      </c>
    </row>
    <row r="28" spans="1:27" s="2" customFormat="1" ht="18" customHeight="1" thickBot="1" x14ac:dyDescent="0.2">
      <c r="A28" s="59" t="s">
        <v>228</v>
      </c>
      <c r="B28" s="120">
        <f t="shared" si="1"/>
        <v>1.7656834233485668</v>
      </c>
      <c r="C28" s="122">
        <v>255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23">
        <v>4</v>
      </c>
      <c r="K28" s="123">
        <v>206</v>
      </c>
      <c r="L28" s="122">
        <v>1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23">
        <v>1</v>
      </c>
      <c r="U28" s="113">
        <v>0</v>
      </c>
      <c r="V28" s="122">
        <v>2</v>
      </c>
      <c r="W28" s="113">
        <v>0</v>
      </c>
      <c r="X28" s="123">
        <v>6</v>
      </c>
      <c r="Y28" s="123">
        <v>31</v>
      </c>
      <c r="Z28" s="123">
        <v>2</v>
      </c>
      <c r="AA28" s="123">
        <v>12</v>
      </c>
    </row>
    <row r="29" spans="1:27" s="2" customFormat="1" ht="23.25" customHeight="1" x14ac:dyDescent="0.15">
      <c r="A29" s="196" t="s">
        <v>326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s="2" customFormat="1" ht="74.25" customHeight="1" x14ac:dyDescent="0.15">
      <c r="A30" s="12" t="s">
        <v>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21" customFormat="1" ht="11.25" customHeight="1" x14ac:dyDescent="0.15">
      <c r="A31" s="159" t="s">
        <v>290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 t="s">
        <v>291</v>
      </c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</row>
  </sheetData>
  <mergeCells count="17">
    <mergeCell ref="A31:L31"/>
    <mergeCell ref="M31:AA31"/>
    <mergeCell ref="A2:L2"/>
    <mergeCell ref="M3:S3"/>
    <mergeCell ref="Y3:AA3"/>
    <mergeCell ref="U3:V3"/>
    <mergeCell ref="I3:K3"/>
    <mergeCell ref="A3:A4"/>
    <mergeCell ref="B3:B4"/>
    <mergeCell ref="C3:C4"/>
    <mergeCell ref="A1:L1"/>
    <mergeCell ref="M1:X1"/>
    <mergeCell ref="Y1:AA1"/>
    <mergeCell ref="A29:L29"/>
    <mergeCell ref="M2:Y2"/>
    <mergeCell ref="D3:H3"/>
    <mergeCell ref="Z2:AA2"/>
  </mergeCells>
  <phoneticPr fontId="4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paperSize="9" fitToWidth="0" orientation="portrait" r:id="rId1"/>
  <headerFooter alignWithMargins="0"/>
  <colBreaks count="2" manualBreakCount="2">
    <brk id="12" max="1048575" man="1"/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31"/>
  <sheetViews>
    <sheetView view="pageBreakPreview" zoomScale="118" zoomScaleNormal="118" zoomScaleSheetLayoutView="118" workbookViewId="0">
      <pane xSplit="1" topLeftCell="B1" activePane="topRight" state="frozen"/>
      <selection pane="topRight" activeCell="H11" sqref="H11"/>
    </sheetView>
  </sheetViews>
  <sheetFormatPr defaultRowHeight="16.5" x14ac:dyDescent="0.25"/>
  <cols>
    <col min="1" max="1" width="23.375" style="54" customWidth="1"/>
    <col min="2" max="2" width="9.625" style="54" customWidth="1"/>
    <col min="3" max="3" width="8.375" style="54" customWidth="1"/>
    <col min="4" max="4" width="6.25" style="54" customWidth="1"/>
    <col min="5" max="5" width="6" style="54" customWidth="1"/>
    <col min="6" max="9" width="5.875" style="54" customWidth="1"/>
    <col min="10" max="10" width="6" style="54" customWidth="1"/>
    <col min="11" max="11" width="5.875" style="54" customWidth="1"/>
    <col min="12" max="12" width="5.875" style="96" customWidth="1"/>
    <col min="13" max="13" width="6.25" style="96" customWidth="1"/>
    <col min="14" max="14" width="6.5" style="96" customWidth="1"/>
    <col min="15" max="15" width="6.25" style="54" customWidth="1"/>
    <col min="16" max="16" width="6.5" style="54" customWidth="1"/>
    <col min="17" max="17" width="6.25" style="54" customWidth="1"/>
    <col min="18" max="18" width="6.125" style="54" customWidth="1"/>
    <col min="19" max="19" width="6" style="54" customWidth="1"/>
    <col min="20" max="20" width="6.75" style="54" customWidth="1"/>
    <col min="21" max="21" width="6.875" style="54" customWidth="1"/>
    <col min="22" max="24" width="6.125" style="54" customWidth="1"/>
    <col min="25" max="25" width="6.5" style="54" customWidth="1"/>
    <col min="26" max="27" width="6.125" style="54" customWidth="1"/>
    <col min="28" max="16384" width="9" style="54"/>
  </cols>
  <sheetData>
    <row r="1" spans="1:32" s="44" customFormat="1" ht="45" customHeight="1" x14ac:dyDescent="0.3">
      <c r="A1" s="219" t="s">
        <v>236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0" t="s">
        <v>22</v>
      </c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1"/>
      <c r="Z1" s="221"/>
      <c r="AA1" s="221"/>
    </row>
    <row r="2" spans="1:32" s="51" customFormat="1" ht="13.5" customHeight="1" thickBot="1" x14ac:dyDescent="0.2">
      <c r="A2" s="153" t="s">
        <v>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223" t="s">
        <v>300</v>
      </c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5" t="s">
        <v>4</v>
      </c>
      <c r="AA2" s="225"/>
    </row>
    <row r="3" spans="1:32" s="70" customFormat="1" ht="24" customHeight="1" x14ac:dyDescent="0.25">
      <c r="A3" s="145" t="s">
        <v>198</v>
      </c>
      <c r="B3" s="215" t="s">
        <v>196</v>
      </c>
      <c r="C3" s="217" t="s">
        <v>199</v>
      </c>
      <c r="D3" s="224" t="s">
        <v>112</v>
      </c>
      <c r="E3" s="224"/>
      <c r="F3" s="224"/>
      <c r="G3" s="224"/>
      <c r="H3" s="224"/>
      <c r="I3" s="214" t="s">
        <v>111</v>
      </c>
      <c r="J3" s="214"/>
      <c r="K3" s="214"/>
      <c r="L3" s="69" t="s">
        <v>197</v>
      </c>
      <c r="M3" s="157" t="s">
        <v>283</v>
      </c>
      <c r="N3" s="157"/>
      <c r="O3" s="157"/>
      <c r="P3" s="157"/>
      <c r="Q3" s="157"/>
      <c r="R3" s="157"/>
      <c r="S3" s="158"/>
      <c r="T3" s="81" t="s">
        <v>258</v>
      </c>
      <c r="U3" s="214" t="s">
        <v>259</v>
      </c>
      <c r="V3" s="214"/>
      <c r="W3" s="81" t="s">
        <v>260</v>
      </c>
      <c r="X3" s="81" t="s">
        <v>261</v>
      </c>
      <c r="Y3" s="211" t="s">
        <v>114</v>
      </c>
      <c r="Z3" s="212"/>
      <c r="AA3" s="213"/>
    </row>
    <row r="4" spans="1:32" s="45" customFormat="1" ht="62.25" customHeight="1" thickBot="1" x14ac:dyDescent="0.3">
      <c r="A4" s="146"/>
      <c r="B4" s="216"/>
      <c r="C4" s="218"/>
      <c r="D4" s="71" t="s">
        <v>49</v>
      </c>
      <c r="E4" s="72" t="s">
        <v>262</v>
      </c>
      <c r="F4" s="72" t="s">
        <v>263</v>
      </c>
      <c r="G4" s="72" t="s">
        <v>264</v>
      </c>
      <c r="H4" s="72" t="s">
        <v>265</v>
      </c>
      <c r="I4" s="72" t="s">
        <v>266</v>
      </c>
      <c r="J4" s="72" t="s">
        <v>267</v>
      </c>
      <c r="K4" s="72" t="s">
        <v>268</v>
      </c>
      <c r="L4" s="73" t="s">
        <v>269</v>
      </c>
      <c r="M4" s="72" t="s">
        <v>270</v>
      </c>
      <c r="N4" s="74" t="s">
        <v>271</v>
      </c>
      <c r="O4" s="75" t="s">
        <v>272</v>
      </c>
      <c r="P4" s="74" t="s">
        <v>273</v>
      </c>
      <c r="Q4" s="74" t="s">
        <v>274</v>
      </c>
      <c r="R4" s="75" t="s">
        <v>275</v>
      </c>
      <c r="S4" s="74" t="s">
        <v>276</v>
      </c>
      <c r="T4" s="72" t="s">
        <v>50</v>
      </c>
      <c r="U4" s="72" t="s">
        <v>256</v>
      </c>
      <c r="V4" s="71" t="s">
        <v>301</v>
      </c>
      <c r="W4" s="72" t="s">
        <v>277</v>
      </c>
      <c r="X4" s="71" t="s">
        <v>278</v>
      </c>
      <c r="Y4" s="74" t="s">
        <v>279</v>
      </c>
      <c r="Z4" s="74" t="s">
        <v>280</v>
      </c>
      <c r="AA4" s="108" t="s">
        <v>281</v>
      </c>
    </row>
    <row r="5" spans="1:32" s="14" customFormat="1" ht="27" customHeight="1" x14ac:dyDescent="0.15">
      <c r="A5" s="88" t="s">
        <v>117</v>
      </c>
      <c r="B5" s="124">
        <f>SUM(D5:AA5)</f>
        <v>99.999999999999986</v>
      </c>
      <c r="C5" s="124"/>
      <c r="D5" s="124">
        <f t="shared" ref="D5:AA5" si="0">D6/$C$6*100</f>
        <v>0.25371511417180137</v>
      </c>
      <c r="E5" s="124">
        <f t="shared" si="0"/>
        <v>5.0199347589706411</v>
      </c>
      <c r="F5" s="124">
        <f t="shared" si="0"/>
        <v>0.77926785067053284</v>
      </c>
      <c r="G5" s="124">
        <f t="shared" si="0"/>
        <v>0.25371511417180137</v>
      </c>
      <c r="H5" s="124">
        <f t="shared" si="0"/>
        <v>12.432040594418266</v>
      </c>
      <c r="I5" s="124">
        <f t="shared" si="0"/>
        <v>1.2323305545487495</v>
      </c>
      <c r="J5" s="124">
        <f t="shared" si="0"/>
        <v>4.1681768756795936</v>
      </c>
      <c r="K5" s="124">
        <f t="shared" si="0"/>
        <v>5.4005074302283438</v>
      </c>
      <c r="L5" s="124">
        <f t="shared" si="0"/>
        <v>0.5617977528089888</v>
      </c>
      <c r="M5" s="124">
        <f t="shared" si="0"/>
        <v>0.61616527727437476</v>
      </c>
      <c r="N5" s="124">
        <f t="shared" si="0"/>
        <v>0.25371511417180137</v>
      </c>
      <c r="O5" s="124">
        <f t="shared" si="0"/>
        <v>0.12685755708590069</v>
      </c>
      <c r="P5" s="124">
        <f t="shared" si="0"/>
        <v>0.88800289960130474</v>
      </c>
      <c r="Q5" s="124">
        <f t="shared" si="0"/>
        <v>3.6607466473359911</v>
      </c>
      <c r="R5" s="124">
        <f t="shared" si="0"/>
        <v>5.9804276911924612</v>
      </c>
      <c r="S5" s="124">
        <f t="shared" si="0"/>
        <v>9.1156216020297212</v>
      </c>
      <c r="T5" s="124">
        <f t="shared" si="0"/>
        <v>5.0380572671257697</v>
      </c>
      <c r="U5" s="124">
        <f t="shared" si="0"/>
        <v>4.4581370061616523</v>
      </c>
      <c r="V5" s="124">
        <f t="shared" si="0"/>
        <v>9.1881116346502356</v>
      </c>
      <c r="W5" s="124">
        <f t="shared" si="0"/>
        <v>2.3921710764769841</v>
      </c>
      <c r="X5" s="124">
        <f t="shared" si="0"/>
        <v>6.179775280898876</v>
      </c>
      <c r="Y5" s="124">
        <f t="shared" si="0"/>
        <v>12.667633200434942</v>
      </c>
      <c r="Z5" s="124">
        <f t="shared" si="0"/>
        <v>5.0561797752808983</v>
      </c>
      <c r="AA5" s="124">
        <f t="shared" si="0"/>
        <v>4.2769119246103662</v>
      </c>
    </row>
    <row r="6" spans="1:32" s="14" customFormat="1" ht="26.25" customHeight="1" x14ac:dyDescent="0.15">
      <c r="A6" s="89" t="s">
        <v>226</v>
      </c>
      <c r="B6" s="124"/>
      <c r="C6" s="135">
        <v>5518</v>
      </c>
      <c r="D6" s="230">
        <v>14</v>
      </c>
      <c r="E6" s="230">
        <v>277</v>
      </c>
      <c r="F6" s="230">
        <v>43</v>
      </c>
      <c r="G6" s="230">
        <v>14</v>
      </c>
      <c r="H6" s="230">
        <v>686</v>
      </c>
      <c r="I6" s="230">
        <v>68</v>
      </c>
      <c r="J6" s="230">
        <v>230</v>
      </c>
      <c r="K6" s="230">
        <v>298</v>
      </c>
      <c r="L6" s="231">
        <v>31</v>
      </c>
      <c r="M6" s="111">
        <v>34</v>
      </c>
      <c r="N6" s="111">
        <v>14</v>
      </c>
      <c r="O6" s="111">
        <v>7</v>
      </c>
      <c r="P6" s="111">
        <v>49</v>
      </c>
      <c r="Q6" s="111">
        <v>202</v>
      </c>
      <c r="R6" s="111">
        <v>330</v>
      </c>
      <c r="S6" s="111">
        <v>503</v>
      </c>
      <c r="T6" s="111">
        <v>278</v>
      </c>
      <c r="U6" s="111">
        <v>246</v>
      </c>
      <c r="V6" s="111">
        <v>507</v>
      </c>
      <c r="W6" s="111">
        <v>132</v>
      </c>
      <c r="X6" s="111">
        <v>341</v>
      </c>
      <c r="Y6" s="111">
        <v>699</v>
      </c>
      <c r="Z6" s="111">
        <v>279</v>
      </c>
      <c r="AA6" s="111">
        <v>236</v>
      </c>
    </row>
    <row r="7" spans="1:32" s="14" customFormat="1" ht="20.100000000000001" customHeight="1" x14ac:dyDescent="0.15">
      <c r="A7" s="76" t="s">
        <v>120</v>
      </c>
      <c r="B7" s="124">
        <f>C7/$C$6*100</f>
        <v>4.4218919898513951</v>
      </c>
      <c r="C7" s="111">
        <v>244</v>
      </c>
      <c r="D7" s="230">
        <v>1</v>
      </c>
      <c r="E7" s="230">
        <v>4</v>
      </c>
      <c r="F7" s="113">
        <v>0</v>
      </c>
      <c r="G7" s="230">
        <v>1</v>
      </c>
      <c r="H7" s="230">
        <v>5</v>
      </c>
      <c r="I7" s="230">
        <v>6</v>
      </c>
      <c r="J7" s="230">
        <v>16</v>
      </c>
      <c r="K7" s="230">
        <v>7</v>
      </c>
      <c r="L7" s="113">
        <v>0</v>
      </c>
      <c r="M7" s="113">
        <v>0</v>
      </c>
      <c r="N7" s="113">
        <v>0</v>
      </c>
      <c r="O7" s="113">
        <v>0</v>
      </c>
      <c r="P7" s="111">
        <v>1</v>
      </c>
      <c r="Q7" s="111">
        <v>1</v>
      </c>
      <c r="R7" s="111">
        <v>54</v>
      </c>
      <c r="S7" s="111">
        <v>17</v>
      </c>
      <c r="T7" s="111">
        <v>50</v>
      </c>
      <c r="U7" s="113">
        <v>0</v>
      </c>
      <c r="V7" s="111">
        <v>4</v>
      </c>
      <c r="W7" s="111">
        <v>2</v>
      </c>
      <c r="X7" s="111">
        <v>17</v>
      </c>
      <c r="Y7" s="111">
        <v>27</v>
      </c>
      <c r="Z7" s="111">
        <v>20</v>
      </c>
      <c r="AA7" s="111">
        <v>11</v>
      </c>
    </row>
    <row r="8" spans="1:32" s="14" customFormat="1" ht="20.100000000000001" customHeight="1" x14ac:dyDescent="0.15">
      <c r="A8" s="76" t="s">
        <v>121</v>
      </c>
      <c r="B8" s="124">
        <f t="shared" ref="B8:B28" si="1">C8/$C$6*100</f>
        <v>20.242841609278724</v>
      </c>
      <c r="C8" s="135">
        <v>1117</v>
      </c>
      <c r="D8" s="113">
        <v>0</v>
      </c>
      <c r="E8" s="230">
        <v>5</v>
      </c>
      <c r="F8" s="230">
        <v>2</v>
      </c>
      <c r="G8" s="230">
        <v>1</v>
      </c>
      <c r="H8" s="230">
        <v>21</v>
      </c>
      <c r="I8" s="230">
        <v>6</v>
      </c>
      <c r="J8" s="230">
        <v>16</v>
      </c>
      <c r="K8" s="230">
        <v>60</v>
      </c>
      <c r="L8" s="113">
        <v>0</v>
      </c>
      <c r="M8" s="111">
        <v>2</v>
      </c>
      <c r="N8" s="113">
        <v>0</v>
      </c>
      <c r="O8" s="113">
        <v>0</v>
      </c>
      <c r="P8" s="113">
        <v>0</v>
      </c>
      <c r="Q8" s="111">
        <v>13</v>
      </c>
      <c r="R8" s="111">
        <v>79</v>
      </c>
      <c r="S8" s="111">
        <v>41</v>
      </c>
      <c r="T8" s="111">
        <v>178</v>
      </c>
      <c r="U8" s="113">
        <v>0</v>
      </c>
      <c r="V8" s="111">
        <v>41</v>
      </c>
      <c r="W8" s="111">
        <v>9</v>
      </c>
      <c r="X8" s="111">
        <v>222</v>
      </c>
      <c r="Y8" s="111">
        <v>192</v>
      </c>
      <c r="Z8" s="111">
        <v>164</v>
      </c>
      <c r="AA8" s="111">
        <v>65</v>
      </c>
    </row>
    <row r="9" spans="1:32" s="14" customFormat="1" ht="20.100000000000001" customHeight="1" x14ac:dyDescent="0.15">
      <c r="A9" s="76" t="s">
        <v>122</v>
      </c>
      <c r="B9" s="124">
        <f t="shared" si="1"/>
        <v>2.8814787966654585</v>
      </c>
      <c r="C9" s="111">
        <v>159</v>
      </c>
      <c r="D9" s="113">
        <v>0</v>
      </c>
      <c r="E9" s="230">
        <v>2</v>
      </c>
      <c r="F9" s="113">
        <v>0</v>
      </c>
      <c r="G9" s="113">
        <v>0</v>
      </c>
      <c r="H9" s="230">
        <v>8</v>
      </c>
      <c r="I9" s="230">
        <v>3</v>
      </c>
      <c r="J9" s="230">
        <v>21</v>
      </c>
      <c r="K9" s="230">
        <v>25</v>
      </c>
      <c r="L9" s="113">
        <v>0</v>
      </c>
      <c r="M9" s="113">
        <v>0</v>
      </c>
      <c r="N9" s="113">
        <v>0</v>
      </c>
      <c r="O9" s="113">
        <v>0</v>
      </c>
      <c r="P9" s="111">
        <v>3</v>
      </c>
      <c r="Q9" s="111">
        <v>6</v>
      </c>
      <c r="R9" s="111">
        <v>7</v>
      </c>
      <c r="S9" s="111">
        <v>28</v>
      </c>
      <c r="T9" s="111">
        <v>7</v>
      </c>
      <c r="U9" s="113">
        <v>0</v>
      </c>
      <c r="V9" s="111">
        <v>10</v>
      </c>
      <c r="W9" s="111">
        <v>6</v>
      </c>
      <c r="X9" s="111">
        <v>3</v>
      </c>
      <c r="Y9" s="111">
        <v>24</v>
      </c>
      <c r="Z9" s="111">
        <v>1</v>
      </c>
      <c r="AA9" s="111">
        <v>5</v>
      </c>
      <c r="AD9" s="77"/>
      <c r="AE9" s="77"/>
      <c r="AF9" s="77"/>
    </row>
    <row r="10" spans="1:32" s="14" customFormat="1" ht="20.100000000000001" customHeight="1" x14ac:dyDescent="0.15">
      <c r="A10" s="76" t="s">
        <v>123</v>
      </c>
      <c r="B10" s="124">
        <f t="shared" si="1"/>
        <v>3.9507067778180498</v>
      </c>
      <c r="C10" s="111">
        <v>218</v>
      </c>
      <c r="D10" s="113">
        <v>0</v>
      </c>
      <c r="E10" s="230">
        <v>7</v>
      </c>
      <c r="F10" s="113">
        <v>0</v>
      </c>
      <c r="G10" s="113">
        <v>0</v>
      </c>
      <c r="H10" s="230">
        <v>14</v>
      </c>
      <c r="I10" s="230">
        <v>8</v>
      </c>
      <c r="J10" s="230">
        <v>7</v>
      </c>
      <c r="K10" s="113">
        <v>0</v>
      </c>
      <c r="L10" s="231">
        <v>1</v>
      </c>
      <c r="M10" s="113">
        <v>0</v>
      </c>
      <c r="N10" s="113">
        <v>0</v>
      </c>
      <c r="O10" s="113">
        <v>0</v>
      </c>
      <c r="P10" s="111">
        <v>1</v>
      </c>
      <c r="Q10" s="111">
        <v>5</v>
      </c>
      <c r="R10" s="111">
        <v>21</v>
      </c>
      <c r="S10" s="111">
        <v>23</v>
      </c>
      <c r="T10" s="111">
        <v>1</v>
      </c>
      <c r="U10" s="113">
        <v>0</v>
      </c>
      <c r="V10" s="111">
        <v>74</v>
      </c>
      <c r="W10" s="111">
        <v>10</v>
      </c>
      <c r="X10" s="111">
        <v>4</v>
      </c>
      <c r="Y10" s="111">
        <v>39</v>
      </c>
      <c r="Z10" s="111">
        <v>1</v>
      </c>
      <c r="AA10" s="111">
        <v>2</v>
      </c>
      <c r="AD10" s="77"/>
      <c r="AE10" s="77"/>
      <c r="AF10" s="77"/>
    </row>
    <row r="11" spans="1:32" s="14" customFormat="1" ht="20.100000000000001" customHeight="1" x14ac:dyDescent="0.15">
      <c r="A11" s="76" t="s">
        <v>135</v>
      </c>
      <c r="B11" s="124">
        <f t="shared" si="1"/>
        <v>2.3559260601667269</v>
      </c>
      <c r="C11" s="111">
        <v>130</v>
      </c>
      <c r="D11" s="113">
        <v>0</v>
      </c>
      <c r="E11" s="113">
        <v>0</v>
      </c>
      <c r="F11" s="230">
        <v>1</v>
      </c>
      <c r="G11" s="230">
        <v>1</v>
      </c>
      <c r="H11" s="230">
        <v>6</v>
      </c>
      <c r="I11" s="230">
        <v>2</v>
      </c>
      <c r="J11" s="230">
        <v>11</v>
      </c>
      <c r="K11" s="230">
        <v>1</v>
      </c>
      <c r="L11" s="231">
        <v>1</v>
      </c>
      <c r="M11" s="111">
        <v>1</v>
      </c>
      <c r="N11" s="113">
        <v>0</v>
      </c>
      <c r="O11" s="113">
        <v>0</v>
      </c>
      <c r="P11" s="113">
        <v>0</v>
      </c>
      <c r="Q11" s="111">
        <v>7</v>
      </c>
      <c r="R11" s="111">
        <v>7</v>
      </c>
      <c r="S11" s="111">
        <v>10</v>
      </c>
      <c r="T11" s="111">
        <v>2</v>
      </c>
      <c r="U11" s="111">
        <v>1</v>
      </c>
      <c r="V11" s="111">
        <v>35</v>
      </c>
      <c r="W11" s="111">
        <v>14</v>
      </c>
      <c r="X11" s="111">
        <v>4</v>
      </c>
      <c r="Y11" s="111">
        <v>18</v>
      </c>
      <c r="Z11" s="111">
        <v>3</v>
      </c>
      <c r="AA11" s="111">
        <v>5</v>
      </c>
      <c r="AD11" s="77"/>
      <c r="AE11" s="77"/>
      <c r="AF11" s="77"/>
    </row>
    <row r="12" spans="1:32" s="14" customFormat="1" ht="20.100000000000001" customHeight="1" x14ac:dyDescent="0.15">
      <c r="A12" s="76" t="s">
        <v>124</v>
      </c>
      <c r="B12" s="124">
        <f t="shared" si="1"/>
        <v>5.9079376585719459</v>
      </c>
      <c r="C12" s="111">
        <v>326</v>
      </c>
      <c r="D12" s="113">
        <v>0</v>
      </c>
      <c r="E12" s="230">
        <v>10</v>
      </c>
      <c r="F12" s="230">
        <v>1</v>
      </c>
      <c r="G12" s="113">
        <v>0</v>
      </c>
      <c r="H12" s="230">
        <v>20</v>
      </c>
      <c r="I12" s="230">
        <v>9</v>
      </c>
      <c r="J12" s="230">
        <v>61</v>
      </c>
      <c r="K12" s="230">
        <v>79</v>
      </c>
      <c r="L12" s="231">
        <v>1</v>
      </c>
      <c r="M12" s="111">
        <v>1</v>
      </c>
      <c r="N12" s="113">
        <v>0</v>
      </c>
      <c r="O12" s="111">
        <v>1</v>
      </c>
      <c r="P12" s="111">
        <v>1</v>
      </c>
      <c r="Q12" s="111">
        <v>25</v>
      </c>
      <c r="R12" s="111">
        <v>21</v>
      </c>
      <c r="S12" s="111">
        <v>33</v>
      </c>
      <c r="T12" s="111">
        <v>3</v>
      </c>
      <c r="U12" s="113">
        <v>0</v>
      </c>
      <c r="V12" s="111">
        <v>12</v>
      </c>
      <c r="W12" s="111">
        <v>6</v>
      </c>
      <c r="X12" s="111">
        <v>1</v>
      </c>
      <c r="Y12" s="111">
        <v>39</v>
      </c>
      <c r="Z12" s="111">
        <v>1</v>
      </c>
      <c r="AA12" s="111">
        <v>1</v>
      </c>
      <c r="AD12" s="77"/>
      <c r="AE12" s="77"/>
      <c r="AF12" s="77"/>
    </row>
    <row r="13" spans="1:32" s="14" customFormat="1" ht="20.100000000000001" customHeight="1" x14ac:dyDescent="0.15">
      <c r="A13" s="76" t="s">
        <v>136</v>
      </c>
      <c r="B13" s="124">
        <f t="shared" si="1"/>
        <v>19.807901413555637</v>
      </c>
      <c r="C13" s="135">
        <v>1093</v>
      </c>
      <c r="D13" s="230">
        <v>11</v>
      </c>
      <c r="E13" s="230">
        <v>197</v>
      </c>
      <c r="F13" s="230">
        <v>3</v>
      </c>
      <c r="G13" s="230">
        <v>10</v>
      </c>
      <c r="H13" s="230">
        <v>361</v>
      </c>
      <c r="I13" s="230">
        <v>24</v>
      </c>
      <c r="J13" s="230">
        <v>63</v>
      </c>
      <c r="K13" s="230">
        <v>3</v>
      </c>
      <c r="L13" s="231">
        <v>1</v>
      </c>
      <c r="M13" s="111">
        <v>3</v>
      </c>
      <c r="N13" s="111">
        <v>3</v>
      </c>
      <c r="O13" s="113">
        <v>0</v>
      </c>
      <c r="P13" s="111">
        <v>4</v>
      </c>
      <c r="Q13" s="111">
        <v>23</v>
      </c>
      <c r="R13" s="111">
        <v>39</v>
      </c>
      <c r="S13" s="111">
        <v>149</v>
      </c>
      <c r="T13" s="111">
        <v>9</v>
      </c>
      <c r="U13" s="113">
        <v>0</v>
      </c>
      <c r="V13" s="111">
        <v>69</v>
      </c>
      <c r="W13" s="111">
        <v>15</v>
      </c>
      <c r="X13" s="111">
        <v>2</v>
      </c>
      <c r="Y13" s="111">
        <v>89</v>
      </c>
      <c r="Z13" s="113">
        <v>0</v>
      </c>
      <c r="AA13" s="111">
        <v>15</v>
      </c>
      <c r="AD13" s="77"/>
      <c r="AE13" s="77"/>
      <c r="AF13" s="77"/>
    </row>
    <row r="14" spans="1:32" s="14" customFormat="1" ht="20.100000000000001" customHeight="1" x14ac:dyDescent="0.15">
      <c r="A14" s="76" t="s">
        <v>137</v>
      </c>
      <c r="B14" s="124">
        <f t="shared" si="1"/>
        <v>15.730337078651685</v>
      </c>
      <c r="C14" s="111">
        <v>868</v>
      </c>
      <c r="D14" s="230">
        <v>2</v>
      </c>
      <c r="E14" s="230">
        <v>39</v>
      </c>
      <c r="F14" s="230">
        <v>35</v>
      </c>
      <c r="G14" s="113">
        <v>0</v>
      </c>
      <c r="H14" s="230">
        <v>178</v>
      </c>
      <c r="I14" s="230">
        <v>4</v>
      </c>
      <c r="J14" s="230">
        <v>7</v>
      </c>
      <c r="K14" s="230">
        <v>5</v>
      </c>
      <c r="L14" s="113">
        <v>0</v>
      </c>
      <c r="M14" s="111">
        <v>5</v>
      </c>
      <c r="N14" s="113">
        <v>0</v>
      </c>
      <c r="O14" s="113">
        <v>0</v>
      </c>
      <c r="P14" s="111">
        <v>7</v>
      </c>
      <c r="Q14" s="111">
        <v>87</v>
      </c>
      <c r="R14" s="111">
        <v>55</v>
      </c>
      <c r="S14" s="111">
        <v>105</v>
      </c>
      <c r="T14" s="111">
        <v>12</v>
      </c>
      <c r="U14" s="113">
        <v>0</v>
      </c>
      <c r="V14" s="111">
        <v>160</v>
      </c>
      <c r="W14" s="111">
        <v>9</v>
      </c>
      <c r="X14" s="111">
        <v>6</v>
      </c>
      <c r="Y14" s="111">
        <v>115</v>
      </c>
      <c r="Z14" s="111">
        <v>9</v>
      </c>
      <c r="AA14" s="111">
        <v>28</v>
      </c>
      <c r="AD14" s="77"/>
      <c r="AE14" s="77"/>
      <c r="AF14" s="77"/>
    </row>
    <row r="15" spans="1:32" s="14" customFormat="1" ht="20.100000000000001" customHeight="1" x14ac:dyDescent="0.15">
      <c r="A15" s="76" t="s">
        <v>125</v>
      </c>
      <c r="B15" s="124">
        <f t="shared" si="1"/>
        <v>0.5617977528089888</v>
      </c>
      <c r="C15" s="111">
        <v>31</v>
      </c>
      <c r="D15" s="113">
        <v>0</v>
      </c>
      <c r="E15" s="113">
        <v>0</v>
      </c>
      <c r="F15" s="113">
        <v>0</v>
      </c>
      <c r="G15" s="113">
        <v>0</v>
      </c>
      <c r="H15" s="230">
        <v>3</v>
      </c>
      <c r="I15" s="113">
        <v>0</v>
      </c>
      <c r="J15" s="230">
        <v>3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1">
        <v>4</v>
      </c>
      <c r="S15" s="113">
        <v>0</v>
      </c>
      <c r="T15" s="111">
        <v>6</v>
      </c>
      <c r="U15" s="113">
        <v>0</v>
      </c>
      <c r="V15" s="111">
        <v>7</v>
      </c>
      <c r="W15" s="113">
        <v>0</v>
      </c>
      <c r="X15" s="111">
        <v>4</v>
      </c>
      <c r="Y15" s="111">
        <v>2</v>
      </c>
      <c r="Z15" s="111">
        <v>1</v>
      </c>
      <c r="AA15" s="111">
        <v>1</v>
      </c>
      <c r="AD15" s="77"/>
      <c r="AE15" s="77"/>
      <c r="AF15" s="77"/>
    </row>
    <row r="16" spans="1:32" s="14" customFormat="1" ht="20.100000000000001" customHeight="1" x14ac:dyDescent="0.15">
      <c r="A16" s="76" t="s">
        <v>126</v>
      </c>
      <c r="B16" s="124">
        <f t="shared" si="1"/>
        <v>0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0</v>
      </c>
    </row>
    <row r="17" spans="1:27" s="14" customFormat="1" ht="20.100000000000001" customHeight="1" x14ac:dyDescent="0.15">
      <c r="A17" s="76" t="s">
        <v>118</v>
      </c>
      <c r="B17" s="124">
        <f t="shared" si="1"/>
        <v>3.7513591881116346</v>
      </c>
      <c r="C17" s="111">
        <v>207</v>
      </c>
      <c r="D17" s="113">
        <v>0</v>
      </c>
      <c r="E17" s="230">
        <v>4</v>
      </c>
      <c r="F17" s="113">
        <v>0</v>
      </c>
      <c r="G17" s="113">
        <v>0</v>
      </c>
      <c r="H17" s="230">
        <v>11</v>
      </c>
      <c r="I17" s="113">
        <v>0</v>
      </c>
      <c r="J17" s="230">
        <v>1</v>
      </c>
      <c r="K17" s="113">
        <v>0</v>
      </c>
      <c r="L17" s="231">
        <v>18</v>
      </c>
      <c r="M17" s="111">
        <v>7</v>
      </c>
      <c r="N17" s="111">
        <v>4</v>
      </c>
      <c r="O17" s="111">
        <v>6</v>
      </c>
      <c r="P17" s="111">
        <v>8</v>
      </c>
      <c r="Q17" s="111">
        <v>1</v>
      </c>
      <c r="R17" s="111">
        <v>3</v>
      </c>
      <c r="S17" s="111">
        <v>19</v>
      </c>
      <c r="T17" s="113">
        <v>0</v>
      </c>
      <c r="U17" s="111">
        <v>15</v>
      </c>
      <c r="V17" s="111">
        <v>18</v>
      </c>
      <c r="W17" s="111">
        <v>1</v>
      </c>
      <c r="X17" s="111">
        <v>62</v>
      </c>
      <c r="Y17" s="111">
        <v>19</v>
      </c>
      <c r="Z17" s="111">
        <v>1</v>
      </c>
      <c r="AA17" s="111">
        <v>9</v>
      </c>
    </row>
    <row r="18" spans="1:27" s="14" customFormat="1" ht="20.100000000000001" customHeight="1" x14ac:dyDescent="0.15">
      <c r="A18" s="76" t="s">
        <v>119</v>
      </c>
      <c r="B18" s="124">
        <f t="shared" si="1"/>
        <v>2.7183762232693005</v>
      </c>
      <c r="C18" s="111">
        <v>150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230">
        <v>2</v>
      </c>
      <c r="K18" s="113">
        <v>0</v>
      </c>
      <c r="L18" s="113">
        <v>0</v>
      </c>
      <c r="M18" s="111">
        <v>14</v>
      </c>
      <c r="N18" s="113">
        <v>0</v>
      </c>
      <c r="O18" s="113">
        <v>0</v>
      </c>
      <c r="P18" s="113">
        <v>0</v>
      </c>
      <c r="Q18" s="113">
        <v>0</v>
      </c>
      <c r="R18" s="111">
        <v>1</v>
      </c>
      <c r="S18" s="111">
        <v>3</v>
      </c>
      <c r="T18" s="113">
        <v>0</v>
      </c>
      <c r="U18" s="111">
        <v>118</v>
      </c>
      <c r="V18" s="111">
        <v>3</v>
      </c>
      <c r="W18" s="113">
        <v>0</v>
      </c>
      <c r="X18" s="111">
        <v>1</v>
      </c>
      <c r="Y18" s="111">
        <v>5</v>
      </c>
      <c r="Z18" s="113">
        <v>0</v>
      </c>
      <c r="AA18" s="111">
        <v>3</v>
      </c>
    </row>
    <row r="19" spans="1:27" s="14" customFormat="1" ht="20.100000000000001" customHeight="1" x14ac:dyDescent="0.15">
      <c r="A19" s="76" t="s">
        <v>127</v>
      </c>
      <c r="B19" s="124">
        <f t="shared" si="1"/>
        <v>0.32620514679231605</v>
      </c>
      <c r="C19" s="111">
        <v>18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1">
        <v>1</v>
      </c>
      <c r="O19" s="113">
        <v>0</v>
      </c>
      <c r="P19" s="111">
        <v>13</v>
      </c>
      <c r="Q19" s="113">
        <v>0</v>
      </c>
      <c r="R19" s="111">
        <v>1</v>
      </c>
      <c r="S19" s="111">
        <v>2</v>
      </c>
      <c r="T19" s="113">
        <v>0</v>
      </c>
      <c r="U19" s="113">
        <v>0</v>
      </c>
      <c r="V19" s="111">
        <v>1</v>
      </c>
      <c r="W19" s="113">
        <v>0</v>
      </c>
      <c r="X19" s="113">
        <v>0</v>
      </c>
      <c r="Y19" s="113">
        <v>0</v>
      </c>
      <c r="Z19" s="113">
        <v>0</v>
      </c>
      <c r="AA19" s="113">
        <v>0</v>
      </c>
    </row>
    <row r="20" spans="1:27" s="14" customFormat="1" ht="20.100000000000001" customHeight="1" x14ac:dyDescent="0.15">
      <c r="A20" s="76" t="s">
        <v>128</v>
      </c>
      <c r="B20" s="124">
        <f t="shared" si="1"/>
        <v>1.7397607828923523</v>
      </c>
      <c r="C20" s="111">
        <v>96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231">
        <v>1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1">
        <v>1</v>
      </c>
      <c r="T20" s="111">
        <v>1</v>
      </c>
      <c r="U20" s="111">
        <v>91</v>
      </c>
      <c r="V20" s="111">
        <v>0</v>
      </c>
      <c r="W20" s="113">
        <v>0</v>
      </c>
      <c r="X20" s="111">
        <v>1</v>
      </c>
      <c r="Y20" s="111">
        <v>1</v>
      </c>
      <c r="Z20" s="113">
        <v>0</v>
      </c>
      <c r="AA20" s="113">
        <v>0</v>
      </c>
    </row>
    <row r="21" spans="1:27" s="14" customFormat="1" ht="20.100000000000001" customHeight="1" x14ac:dyDescent="0.15">
      <c r="A21" s="76" t="s">
        <v>134</v>
      </c>
      <c r="B21" s="124">
        <f t="shared" si="1"/>
        <v>0.38057267125770206</v>
      </c>
      <c r="C21" s="111">
        <v>21</v>
      </c>
      <c r="D21" s="113">
        <v>0</v>
      </c>
      <c r="E21" s="230">
        <v>1</v>
      </c>
      <c r="F21" s="113">
        <v>0</v>
      </c>
      <c r="G21" s="113">
        <v>0</v>
      </c>
      <c r="H21" s="230">
        <v>3</v>
      </c>
      <c r="I21" s="113">
        <v>0</v>
      </c>
      <c r="J21" s="113">
        <v>0</v>
      </c>
      <c r="K21" s="113">
        <v>0</v>
      </c>
      <c r="L21" s="231">
        <v>4</v>
      </c>
      <c r="M21" s="113">
        <v>0</v>
      </c>
      <c r="N21" s="113">
        <v>0</v>
      </c>
      <c r="O21" s="113">
        <v>0</v>
      </c>
      <c r="P21" s="113">
        <v>0</v>
      </c>
      <c r="Q21" s="111">
        <v>1</v>
      </c>
      <c r="R21" s="113">
        <v>0</v>
      </c>
      <c r="S21" s="111">
        <v>3</v>
      </c>
      <c r="T21" s="113">
        <v>0</v>
      </c>
      <c r="U21" s="113">
        <v>0</v>
      </c>
      <c r="V21" s="111">
        <v>7</v>
      </c>
      <c r="W21" s="113">
        <v>0</v>
      </c>
      <c r="X21" s="111">
        <v>1</v>
      </c>
      <c r="Y21" s="111">
        <v>1</v>
      </c>
      <c r="Z21" s="113">
        <v>0</v>
      </c>
      <c r="AA21" s="113">
        <v>0</v>
      </c>
    </row>
    <row r="22" spans="1:27" s="14" customFormat="1" ht="20.100000000000001" customHeight="1" x14ac:dyDescent="0.15">
      <c r="A22" s="76" t="s">
        <v>129</v>
      </c>
      <c r="B22" s="124">
        <f t="shared" si="1"/>
        <v>0.74302283436027539</v>
      </c>
      <c r="C22" s="111">
        <v>41</v>
      </c>
      <c r="D22" s="113">
        <v>0</v>
      </c>
      <c r="E22" s="113">
        <v>0</v>
      </c>
      <c r="F22" s="113">
        <v>0</v>
      </c>
      <c r="G22" s="113">
        <v>0</v>
      </c>
      <c r="H22" s="230">
        <v>1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1">
        <v>9</v>
      </c>
      <c r="Q22" s="113">
        <v>0</v>
      </c>
      <c r="R22" s="113">
        <v>0</v>
      </c>
      <c r="S22" s="111">
        <v>1</v>
      </c>
      <c r="T22" s="113">
        <v>0</v>
      </c>
      <c r="U22" s="111">
        <v>4</v>
      </c>
      <c r="V22" s="111">
        <v>1</v>
      </c>
      <c r="W22" s="113">
        <v>0</v>
      </c>
      <c r="X22" s="113">
        <v>0</v>
      </c>
      <c r="Y22" s="111">
        <v>3</v>
      </c>
      <c r="Z22" s="113">
        <v>0</v>
      </c>
      <c r="AA22" s="111">
        <v>22</v>
      </c>
    </row>
    <row r="23" spans="1:27" s="14" customFormat="1" ht="20.100000000000001" customHeight="1" x14ac:dyDescent="0.15">
      <c r="A23" s="76" t="s">
        <v>133</v>
      </c>
      <c r="B23" s="124">
        <f t="shared" si="1"/>
        <v>6.034795215657847</v>
      </c>
      <c r="C23" s="111">
        <v>333</v>
      </c>
      <c r="D23" s="113">
        <v>0</v>
      </c>
      <c r="E23" s="230">
        <v>3</v>
      </c>
      <c r="F23" s="230">
        <v>1</v>
      </c>
      <c r="G23" s="113">
        <v>0</v>
      </c>
      <c r="H23" s="230">
        <v>23</v>
      </c>
      <c r="I23" s="230">
        <v>6</v>
      </c>
      <c r="J23" s="230">
        <v>13</v>
      </c>
      <c r="K23" s="230">
        <v>3</v>
      </c>
      <c r="L23" s="231">
        <v>3</v>
      </c>
      <c r="M23" s="111">
        <v>1</v>
      </c>
      <c r="N23" s="111">
        <v>4</v>
      </c>
      <c r="O23" s="113">
        <v>0</v>
      </c>
      <c r="P23" s="113">
        <v>0</v>
      </c>
      <c r="Q23" s="111">
        <v>25</v>
      </c>
      <c r="R23" s="111">
        <v>20</v>
      </c>
      <c r="S23" s="111">
        <v>43</v>
      </c>
      <c r="T23" s="111">
        <v>7</v>
      </c>
      <c r="U23" s="111">
        <v>2</v>
      </c>
      <c r="V23" s="111">
        <v>28</v>
      </c>
      <c r="W23" s="111">
        <v>40</v>
      </c>
      <c r="X23" s="111">
        <v>3</v>
      </c>
      <c r="Y23" s="111">
        <v>53</v>
      </c>
      <c r="Z23" s="111">
        <v>40</v>
      </c>
      <c r="AA23" s="111">
        <v>15</v>
      </c>
    </row>
    <row r="24" spans="1:27" s="14" customFormat="1" ht="20.100000000000001" customHeight="1" x14ac:dyDescent="0.15">
      <c r="A24" s="76" t="s">
        <v>130</v>
      </c>
      <c r="B24" s="124">
        <f t="shared" si="1"/>
        <v>5.6542225444001453</v>
      </c>
      <c r="C24" s="111">
        <v>312</v>
      </c>
      <c r="D24" s="113">
        <v>0</v>
      </c>
      <c r="E24" s="230">
        <v>4</v>
      </c>
      <c r="F24" s="113">
        <v>0</v>
      </c>
      <c r="G24" s="230">
        <v>1</v>
      </c>
      <c r="H24" s="230">
        <v>32</v>
      </c>
      <c r="I24" s="113">
        <v>0</v>
      </c>
      <c r="J24" s="230">
        <v>6</v>
      </c>
      <c r="K24" s="230">
        <v>18</v>
      </c>
      <c r="L24" s="231">
        <v>1</v>
      </c>
      <c r="M24" s="113">
        <v>0</v>
      </c>
      <c r="N24" s="111">
        <v>2</v>
      </c>
      <c r="O24" s="113">
        <v>0</v>
      </c>
      <c r="P24" s="111">
        <v>1</v>
      </c>
      <c r="Q24" s="111">
        <v>8</v>
      </c>
      <c r="R24" s="111">
        <v>18</v>
      </c>
      <c r="S24" s="111">
        <v>23</v>
      </c>
      <c r="T24" s="111">
        <v>1</v>
      </c>
      <c r="U24" s="111">
        <v>15</v>
      </c>
      <c r="V24" s="111">
        <v>35</v>
      </c>
      <c r="W24" s="111">
        <v>19</v>
      </c>
      <c r="X24" s="111">
        <v>8</v>
      </c>
      <c r="Y24" s="111">
        <v>62</v>
      </c>
      <c r="Z24" s="111">
        <v>28</v>
      </c>
      <c r="AA24" s="111">
        <v>30</v>
      </c>
    </row>
    <row r="25" spans="1:27" s="14" customFormat="1" ht="20.100000000000001" customHeight="1" x14ac:dyDescent="0.15">
      <c r="A25" s="76" t="s">
        <v>131</v>
      </c>
      <c r="B25" s="124">
        <f t="shared" si="1"/>
        <v>0.65241029358463209</v>
      </c>
      <c r="C25" s="114">
        <v>36</v>
      </c>
      <c r="D25" s="113">
        <v>0</v>
      </c>
      <c r="E25" s="230">
        <v>1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1">
        <v>2</v>
      </c>
      <c r="T25" s="114">
        <v>1</v>
      </c>
      <c r="U25" s="113">
        <v>0</v>
      </c>
      <c r="V25" s="113">
        <v>0</v>
      </c>
      <c r="W25" s="114">
        <v>1</v>
      </c>
      <c r="X25" s="111">
        <v>2</v>
      </c>
      <c r="Y25" s="111">
        <v>3</v>
      </c>
      <c r="Z25" s="111">
        <v>8</v>
      </c>
      <c r="AA25" s="111">
        <v>18</v>
      </c>
    </row>
    <row r="26" spans="1:27" s="14" customFormat="1" ht="20.100000000000001" customHeight="1" x14ac:dyDescent="0.15">
      <c r="A26" s="76" t="s">
        <v>132</v>
      </c>
      <c r="B26" s="124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7"/>
      <c r="Y26" s="127"/>
      <c r="Z26" s="127"/>
      <c r="AA26" s="128"/>
    </row>
    <row r="27" spans="1:27" s="14" customFormat="1" ht="18" customHeight="1" x14ac:dyDescent="0.15">
      <c r="A27" s="78" t="s">
        <v>227</v>
      </c>
      <c r="B27" s="124">
        <f t="shared" si="1"/>
        <v>1.3410656034795214</v>
      </c>
      <c r="C27" s="126">
        <v>74</v>
      </c>
      <c r="D27" s="113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25">
        <v>63</v>
      </c>
      <c r="L27" s="113">
        <v>0</v>
      </c>
      <c r="M27" s="113">
        <v>0</v>
      </c>
      <c r="N27" s="113">
        <v>0</v>
      </c>
      <c r="O27" s="113">
        <v>0</v>
      </c>
      <c r="P27" s="126">
        <v>1</v>
      </c>
      <c r="Q27" s="113">
        <v>0</v>
      </c>
      <c r="R27" s="113">
        <v>0</v>
      </c>
      <c r="S27" s="113">
        <v>0</v>
      </c>
      <c r="T27" s="113">
        <v>0</v>
      </c>
      <c r="U27" s="113">
        <v>0</v>
      </c>
      <c r="V27" s="113">
        <v>0</v>
      </c>
      <c r="W27" s="113">
        <v>0</v>
      </c>
      <c r="X27" s="113">
        <v>0</v>
      </c>
      <c r="Y27" s="125">
        <v>5</v>
      </c>
      <c r="Z27" s="125">
        <v>1</v>
      </c>
      <c r="AA27" s="125">
        <v>4</v>
      </c>
    </row>
    <row r="28" spans="1:27" s="14" customFormat="1" ht="18" customHeight="1" thickBot="1" x14ac:dyDescent="0.2">
      <c r="A28" s="78" t="s">
        <v>228</v>
      </c>
      <c r="B28" s="124">
        <f t="shared" si="1"/>
        <v>0.79739035882566145</v>
      </c>
      <c r="C28" s="126">
        <v>44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25">
        <v>3</v>
      </c>
      <c r="K28" s="125">
        <v>34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26">
        <v>2</v>
      </c>
      <c r="W28" s="113">
        <v>0</v>
      </c>
      <c r="X28" s="113">
        <v>0</v>
      </c>
      <c r="Y28" s="126">
        <v>2</v>
      </c>
      <c r="Z28" s="126">
        <v>1</v>
      </c>
      <c r="AA28" s="125">
        <v>2</v>
      </c>
    </row>
    <row r="29" spans="1:27" s="14" customFormat="1" ht="24" customHeight="1" x14ac:dyDescent="0.15">
      <c r="A29" s="222" t="s">
        <v>328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106"/>
      <c r="N29" s="106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</row>
    <row r="30" spans="1:27" s="14" customFormat="1" ht="9" customHeight="1" x14ac:dyDescent="0.15">
      <c r="A30" s="107" t="s">
        <v>21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1:27" s="14" customFormat="1" ht="9" customHeight="1" x14ac:dyDescent="0.15">
      <c r="A31" s="209" t="s">
        <v>292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 t="s">
        <v>293</v>
      </c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</row>
  </sheetData>
  <mergeCells count="17">
    <mergeCell ref="A1:L1"/>
    <mergeCell ref="M1:X1"/>
    <mergeCell ref="Y1:AA1"/>
    <mergeCell ref="A29:L29"/>
    <mergeCell ref="M2:Y2"/>
    <mergeCell ref="D3:H3"/>
    <mergeCell ref="Z2:AA2"/>
    <mergeCell ref="A31:L31"/>
    <mergeCell ref="M31:AA31"/>
    <mergeCell ref="A2:L2"/>
    <mergeCell ref="M3:S3"/>
    <mergeCell ref="Y3:AA3"/>
    <mergeCell ref="U3:V3"/>
    <mergeCell ref="I3:K3"/>
    <mergeCell ref="A3:A4"/>
    <mergeCell ref="B3:B4"/>
    <mergeCell ref="C3:C4"/>
  </mergeCells>
  <phoneticPr fontId="3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31"/>
  <sheetViews>
    <sheetView view="pageBreakPreview" zoomScale="130" zoomScaleNormal="142" zoomScaleSheetLayoutView="130" workbookViewId="0">
      <selection activeCell="T7" sqref="T7"/>
    </sheetView>
  </sheetViews>
  <sheetFormatPr defaultRowHeight="16.5" x14ac:dyDescent="0.25"/>
  <cols>
    <col min="1" max="1" width="21.875" style="3" customWidth="1"/>
    <col min="2" max="2" width="9.5" style="3" customWidth="1"/>
    <col min="3" max="3" width="7.125" style="3" customWidth="1"/>
    <col min="4" max="4" width="6.625" style="3" customWidth="1"/>
    <col min="5" max="5" width="7.125" style="3" customWidth="1"/>
    <col min="6" max="7" width="6.625" style="3" customWidth="1"/>
    <col min="8" max="9" width="7.125" style="3" customWidth="1"/>
    <col min="10" max="10" width="6.625" style="3" customWidth="1"/>
    <col min="11" max="11" width="7.125" style="3" customWidth="1"/>
    <col min="12" max="12" width="6.625" style="3" customWidth="1"/>
    <col min="13" max="13" width="7" style="3" customWidth="1"/>
    <col min="14" max="14" width="7.125" style="3" customWidth="1"/>
    <col min="15" max="19" width="6.375" style="3" customWidth="1"/>
    <col min="20" max="20" width="7.125" style="3" customWidth="1"/>
    <col min="21" max="24" width="6.375" style="3" customWidth="1"/>
    <col min="25" max="27" width="7.125" style="3" customWidth="1"/>
    <col min="28" max="16384" width="9" style="3"/>
  </cols>
  <sheetData>
    <row r="1" spans="1:27" s="1" customFormat="1" ht="48" customHeight="1" x14ac:dyDescent="0.3">
      <c r="A1" s="193" t="s">
        <v>238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 t="s">
        <v>201</v>
      </c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</row>
    <row r="2" spans="1:27" s="6" customFormat="1" ht="12.75" customHeight="1" thickBot="1" x14ac:dyDescent="0.2">
      <c r="A2" s="228" t="s">
        <v>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6" t="s">
        <v>303</v>
      </c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173" t="s">
        <v>20</v>
      </c>
      <c r="AA2" s="173"/>
    </row>
    <row r="3" spans="1:27" s="15" customFormat="1" ht="111.75" customHeight="1" thickBot="1" x14ac:dyDescent="0.3">
      <c r="A3" s="37" t="s">
        <v>200</v>
      </c>
      <c r="B3" s="82" t="s">
        <v>254</v>
      </c>
      <c r="C3" s="38" t="s">
        <v>253</v>
      </c>
      <c r="D3" s="38" t="s">
        <v>302</v>
      </c>
      <c r="E3" s="24" t="s">
        <v>23</v>
      </c>
      <c r="F3" s="24" t="s">
        <v>6</v>
      </c>
      <c r="G3" s="24" t="s">
        <v>7</v>
      </c>
      <c r="H3" s="24" t="s">
        <v>24</v>
      </c>
      <c r="I3" s="24" t="s">
        <v>25</v>
      </c>
      <c r="J3" s="24" t="s">
        <v>8</v>
      </c>
      <c r="K3" s="24" t="s">
        <v>26</v>
      </c>
      <c r="L3" s="24" t="s">
        <v>9</v>
      </c>
      <c r="M3" s="24" t="s">
        <v>10</v>
      </c>
      <c r="N3" s="25" t="s">
        <v>27</v>
      </c>
      <c r="O3" s="24" t="s">
        <v>11</v>
      </c>
      <c r="P3" s="24" t="s">
        <v>12</v>
      </c>
      <c r="Q3" s="24" t="s">
        <v>13</v>
      </c>
      <c r="R3" s="24" t="s">
        <v>14</v>
      </c>
      <c r="S3" s="24" t="s">
        <v>15</v>
      </c>
      <c r="T3" s="24" t="s">
        <v>28</v>
      </c>
      <c r="U3" s="24" t="s">
        <v>16</v>
      </c>
      <c r="V3" s="24" t="s">
        <v>17</v>
      </c>
      <c r="W3" s="24" t="s">
        <v>18</v>
      </c>
      <c r="X3" s="24" t="s">
        <v>19</v>
      </c>
      <c r="Y3" s="24" t="s">
        <v>29</v>
      </c>
      <c r="Z3" s="24" t="s">
        <v>30</v>
      </c>
      <c r="AA3" s="26" t="s">
        <v>31</v>
      </c>
    </row>
    <row r="4" spans="1:27" s="85" customFormat="1" ht="27" customHeight="1" x14ac:dyDescent="0.15">
      <c r="A4" s="84" t="s">
        <v>237</v>
      </c>
      <c r="B4" s="129">
        <f>SUM(D4:AA4)</f>
        <v>100</v>
      </c>
      <c r="C4" s="130"/>
      <c r="D4" s="129">
        <f t="shared" ref="D4:AA4" si="0">D5/$C$5*100</f>
        <v>6.8484497552245092</v>
      </c>
      <c r="E4" s="129">
        <f t="shared" si="0"/>
        <v>3.0794335947781226</v>
      </c>
      <c r="F4" s="129">
        <f t="shared" si="0"/>
        <v>1.2738853503184715</v>
      </c>
      <c r="G4" s="129">
        <f t="shared" si="0"/>
        <v>2.9846817918618731</v>
      </c>
      <c r="H4" s="129">
        <f t="shared" si="0"/>
        <v>0.82644628099173556</v>
      </c>
      <c r="I4" s="129">
        <f t="shared" si="0"/>
        <v>1.0949097225877771</v>
      </c>
      <c r="J4" s="129">
        <f t="shared" si="0"/>
        <v>3.4689687845449284</v>
      </c>
      <c r="K4" s="129">
        <f t="shared" si="0"/>
        <v>1.3949570984892352</v>
      </c>
      <c r="L4" s="129">
        <f t="shared" si="0"/>
        <v>2.8530820655893034</v>
      </c>
      <c r="M4" s="129">
        <f t="shared" si="0"/>
        <v>2.1950834342264569</v>
      </c>
      <c r="N4" s="129">
        <f t="shared" si="0"/>
        <v>1.5055008685581934</v>
      </c>
      <c r="O4" s="129">
        <f t="shared" si="0"/>
        <v>3.3636890035268729</v>
      </c>
      <c r="P4" s="129">
        <f t="shared" si="0"/>
        <v>14.523345791440754</v>
      </c>
      <c r="Q4" s="129">
        <f t="shared" si="0"/>
        <v>15.10238458704006</v>
      </c>
      <c r="R4" s="129">
        <f t="shared" si="0"/>
        <v>0.71590251092277735</v>
      </c>
      <c r="S4" s="129">
        <f t="shared" si="0"/>
        <v>2.0213717955466652</v>
      </c>
      <c r="T4" s="129">
        <f t="shared" si="0"/>
        <v>7.8959835763541611E-2</v>
      </c>
      <c r="U4" s="129">
        <f t="shared" si="0"/>
        <v>0.98436595251881875</v>
      </c>
      <c r="V4" s="129">
        <f t="shared" si="0"/>
        <v>7.4222245617729108</v>
      </c>
      <c r="W4" s="129">
        <f t="shared" si="0"/>
        <v>7.1063852187187457</v>
      </c>
      <c r="X4" s="129">
        <f t="shared" si="0"/>
        <v>14.918144970258462</v>
      </c>
      <c r="Y4" s="129">
        <f t="shared" si="0"/>
        <v>0.25793546349423596</v>
      </c>
      <c r="Z4" s="129">
        <f t="shared" si="0"/>
        <v>0.78433436858451333</v>
      </c>
      <c r="AA4" s="129">
        <f t="shared" si="0"/>
        <v>5.1955571932410383</v>
      </c>
    </row>
    <row r="5" spans="1:27" s="2" customFormat="1" ht="26.25" customHeight="1" x14ac:dyDescent="0.15">
      <c r="A5" s="87" t="s">
        <v>205</v>
      </c>
      <c r="B5" s="129"/>
      <c r="C5" s="135">
        <v>18997</v>
      </c>
      <c r="D5" s="135">
        <v>1301</v>
      </c>
      <c r="E5" s="111">
        <v>585</v>
      </c>
      <c r="F5" s="111">
        <v>242</v>
      </c>
      <c r="G5" s="111">
        <v>567</v>
      </c>
      <c r="H5" s="111">
        <v>157</v>
      </c>
      <c r="I5" s="111">
        <v>208</v>
      </c>
      <c r="J5" s="111">
        <v>659</v>
      </c>
      <c r="K5" s="111">
        <v>265</v>
      </c>
      <c r="L5" s="111">
        <v>542</v>
      </c>
      <c r="M5" s="231">
        <v>417</v>
      </c>
      <c r="N5" s="231">
        <v>286</v>
      </c>
      <c r="O5" s="231">
        <v>639</v>
      </c>
      <c r="P5" s="135">
        <v>2759</v>
      </c>
      <c r="Q5" s="135">
        <v>2869</v>
      </c>
      <c r="R5" s="231">
        <v>136</v>
      </c>
      <c r="S5" s="231">
        <v>384</v>
      </c>
      <c r="T5" s="231">
        <v>15</v>
      </c>
      <c r="U5" s="231">
        <v>187</v>
      </c>
      <c r="V5" s="135">
        <v>1410</v>
      </c>
      <c r="W5" s="135">
        <v>1350</v>
      </c>
      <c r="X5" s="135">
        <v>2834</v>
      </c>
      <c r="Y5" s="231">
        <v>49</v>
      </c>
      <c r="Z5" s="231">
        <v>149</v>
      </c>
      <c r="AA5" s="231">
        <v>987</v>
      </c>
    </row>
    <row r="6" spans="1:27" s="2" customFormat="1" ht="20.100000000000001" customHeight="1" x14ac:dyDescent="0.15">
      <c r="A6" s="58" t="s">
        <v>120</v>
      </c>
      <c r="B6" s="129">
        <f>C6/$C$5*100</f>
        <v>5.369268831920829</v>
      </c>
      <c r="C6" s="111">
        <v>1020</v>
      </c>
      <c r="D6" s="111">
        <v>123</v>
      </c>
      <c r="E6" s="111">
        <v>21</v>
      </c>
      <c r="F6" s="111">
        <v>26</v>
      </c>
      <c r="G6" s="111">
        <v>58</v>
      </c>
      <c r="H6" s="111">
        <v>10</v>
      </c>
      <c r="I6" s="111">
        <v>12</v>
      </c>
      <c r="J6" s="111">
        <v>50</v>
      </c>
      <c r="K6" s="111">
        <v>12</v>
      </c>
      <c r="L6" s="111">
        <v>45</v>
      </c>
      <c r="M6" s="231">
        <v>51</v>
      </c>
      <c r="N6" s="231">
        <v>75</v>
      </c>
      <c r="O6" s="231">
        <v>60</v>
      </c>
      <c r="P6" s="231">
        <v>79</v>
      </c>
      <c r="Q6" s="231">
        <v>10</v>
      </c>
      <c r="R6" s="231">
        <v>9</v>
      </c>
      <c r="S6" s="231">
        <v>31</v>
      </c>
      <c r="T6" s="113">
        <v>0</v>
      </c>
      <c r="U6" s="231">
        <v>24</v>
      </c>
      <c r="V6" s="231">
        <v>62</v>
      </c>
      <c r="W6" s="231">
        <v>80</v>
      </c>
      <c r="X6" s="231">
        <v>140</v>
      </c>
      <c r="Y6" s="231">
        <v>4</v>
      </c>
      <c r="Z6" s="231">
        <v>7</v>
      </c>
      <c r="AA6" s="231">
        <v>31</v>
      </c>
    </row>
    <row r="7" spans="1:27" s="2" customFormat="1" ht="20.100000000000001" customHeight="1" x14ac:dyDescent="0.15">
      <c r="A7" s="58" t="s">
        <v>121</v>
      </c>
      <c r="B7" s="129">
        <f t="shared" ref="B7:B27" si="1">C7/$C$5*100</f>
        <v>25.388219192504081</v>
      </c>
      <c r="C7" s="135">
        <v>4823</v>
      </c>
      <c r="D7" s="111">
        <v>347</v>
      </c>
      <c r="E7" s="111">
        <v>125</v>
      </c>
      <c r="F7" s="111">
        <v>49</v>
      </c>
      <c r="G7" s="111">
        <v>208</v>
      </c>
      <c r="H7" s="111">
        <v>41</v>
      </c>
      <c r="I7" s="111">
        <v>59</v>
      </c>
      <c r="J7" s="111">
        <v>233</v>
      </c>
      <c r="K7" s="111">
        <v>48</v>
      </c>
      <c r="L7" s="111">
        <v>204</v>
      </c>
      <c r="M7" s="231">
        <v>99</v>
      </c>
      <c r="N7" s="231">
        <v>84</v>
      </c>
      <c r="O7" s="231">
        <v>218</v>
      </c>
      <c r="P7" s="231">
        <v>500</v>
      </c>
      <c r="Q7" s="231">
        <v>69</v>
      </c>
      <c r="R7" s="231">
        <v>15</v>
      </c>
      <c r="S7" s="231">
        <v>205</v>
      </c>
      <c r="T7" s="231">
        <v>4</v>
      </c>
      <c r="U7" s="231">
        <v>103</v>
      </c>
      <c r="V7" s="231">
        <v>703</v>
      </c>
      <c r="W7" s="231">
        <v>363</v>
      </c>
      <c r="X7" s="231">
        <v>961</v>
      </c>
      <c r="Y7" s="231">
        <v>3</v>
      </c>
      <c r="Z7" s="231">
        <v>13</v>
      </c>
      <c r="AA7" s="231">
        <v>169</v>
      </c>
    </row>
    <row r="8" spans="1:27" s="2" customFormat="1" ht="20.100000000000001" customHeight="1" x14ac:dyDescent="0.15">
      <c r="A8" s="58" t="s">
        <v>122</v>
      </c>
      <c r="B8" s="129">
        <f t="shared" si="1"/>
        <v>3.8637679633626361</v>
      </c>
      <c r="C8" s="111">
        <v>734</v>
      </c>
      <c r="D8" s="111">
        <v>139</v>
      </c>
      <c r="E8" s="111">
        <v>32</v>
      </c>
      <c r="F8" s="111">
        <v>11</v>
      </c>
      <c r="G8" s="111">
        <v>22</v>
      </c>
      <c r="H8" s="111">
        <v>18</v>
      </c>
      <c r="I8" s="111">
        <v>5</v>
      </c>
      <c r="J8" s="111">
        <v>32</v>
      </c>
      <c r="K8" s="111">
        <v>3</v>
      </c>
      <c r="L8" s="111">
        <v>3</v>
      </c>
      <c r="M8" s="231">
        <v>31</v>
      </c>
      <c r="N8" s="231">
        <v>13</v>
      </c>
      <c r="O8" s="231">
        <v>15</v>
      </c>
      <c r="P8" s="231">
        <v>75</v>
      </c>
      <c r="Q8" s="231">
        <v>29</v>
      </c>
      <c r="R8" s="231">
        <v>5</v>
      </c>
      <c r="S8" s="231">
        <v>14</v>
      </c>
      <c r="T8" s="113">
        <v>0</v>
      </c>
      <c r="U8" s="231">
        <v>7</v>
      </c>
      <c r="V8" s="231">
        <v>62</v>
      </c>
      <c r="W8" s="231">
        <v>68</v>
      </c>
      <c r="X8" s="231">
        <v>114</v>
      </c>
      <c r="Y8" s="231">
        <v>4</v>
      </c>
      <c r="Z8" s="231">
        <v>4</v>
      </c>
      <c r="AA8" s="231">
        <v>28</v>
      </c>
    </row>
    <row r="9" spans="1:27" s="2" customFormat="1" ht="20.100000000000001" customHeight="1" x14ac:dyDescent="0.15">
      <c r="A9" s="58" t="s">
        <v>123</v>
      </c>
      <c r="B9" s="129">
        <f t="shared" si="1"/>
        <v>2.8162341422329842</v>
      </c>
      <c r="C9" s="111">
        <v>535</v>
      </c>
      <c r="D9" s="111">
        <v>86</v>
      </c>
      <c r="E9" s="111">
        <v>23</v>
      </c>
      <c r="F9" s="111">
        <v>12</v>
      </c>
      <c r="G9" s="111">
        <v>12</v>
      </c>
      <c r="H9" s="111">
        <v>3</v>
      </c>
      <c r="I9" s="111">
        <v>2</v>
      </c>
      <c r="J9" s="111">
        <v>10</v>
      </c>
      <c r="K9" s="111">
        <v>12</v>
      </c>
      <c r="L9" s="111">
        <v>6</v>
      </c>
      <c r="M9" s="231">
        <v>1</v>
      </c>
      <c r="N9" s="231">
        <v>1</v>
      </c>
      <c r="O9" s="231">
        <v>9</v>
      </c>
      <c r="P9" s="231">
        <v>56</v>
      </c>
      <c r="Q9" s="231">
        <v>53</v>
      </c>
      <c r="R9" s="231">
        <v>2</v>
      </c>
      <c r="S9" s="231">
        <v>5</v>
      </c>
      <c r="T9" s="113">
        <v>0</v>
      </c>
      <c r="U9" s="231">
        <v>1</v>
      </c>
      <c r="V9" s="231">
        <v>17</v>
      </c>
      <c r="W9" s="231">
        <v>23</v>
      </c>
      <c r="X9" s="231">
        <v>174</v>
      </c>
      <c r="Y9" s="113">
        <v>0</v>
      </c>
      <c r="Z9" s="231">
        <v>1</v>
      </c>
      <c r="AA9" s="231">
        <v>26</v>
      </c>
    </row>
    <row r="10" spans="1:27" s="2" customFormat="1" ht="20.100000000000001" customHeight="1" x14ac:dyDescent="0.15">
      <c r="A10" s="58" t="s">
        <v>135</v>
      </c>
      <c r="B10" s="129">
        <f t="shared" si="1"/>
        <v>1.9739958940885403</v>
      </c>
      <c r="C10" s="111">
        <v>375</v>
      </c>
      <c r="D10" s="111">
        <v>39</v>
      </c>
      <c r="E10" s="111">
        <v>9</v>
      </c>
      <c r="F10" s="111">
        <v>4</v>
      </c>
      <c r="G10" s="111">
        <v>9</v>
      </c>
      <c r="H10" s="113">
        <v>0</v>
      </c>
      <c r="I10" s="111">
        <v>5</v>
      </c>
      <c r="J10" s="111">
        <v>5</v>
      </c>
      <c r="K10" s="111">
        <v>6</v>
      </c>
      <c r="L10" s="111">
        <v>9</v>
      </c>
      <c r="M10" s="231">
        <v>13</v>
      </c>
      <c r="N10" s="231">
        <v>10</v>
      </c>
      <c r="O10" s="231">
        <v>13</v>
      </c>
      <c r="P10" s="231">
        <v>27</v>
      </c>
      <c r="Q10" s="231">
        <v>30</v>
      </c>
      <c r="R10" s="231">
        <v>2</v>
      </c>
      <c r="S10" s="231">
        <v>4</v>
      </c>
      <c r="T10" s="113">
        <v>0</v>
      </c>
      <c r="U10" s="231">
        <v>1</v>
      </c>
      <c r="V10" s="231">
        <v>19</v>
      </c>
      <c r="W10" s="231">
        <v>52</v>
      </c>
      <c r="X10" s="231">
        <v>109</v>
      </c>
      <c r="Y10" s="113">
        <v>0</v>
      </c>
      <c r="Z10" s="231">
        <v>1</v>
      </c>
      <c r="AA10" s="231">
        <v>8</v>
      </c>
    </row>
    <row r="11" spans="1:27" s="2" customFormat="1" ht="20.100000000000001" customHeight="1" x14ac:dyDescent="0.15">
      <c r="A11" s="58" t="s">
        <v>124</v>
      </c>
      <c r="B11" s="129">
        <f t="shared" si="1"/>
        <v>7.917039532557772</v>
      </c>
      <c r="C11" s="135">
        <v>1504</v>
      </c>
      <c r="D11" s="111">
        <v>153</v>
      </c>
      <c r="E11" s="111">
        <v>46</v>
      </c>
      <c r="F11" s="111">
        <v>24</v>
      </c>
      <c r="G11" s="111">
        <v>53</v>
      </c>
      <c r="H11" s="111">
        <v>23</v>
      </c>
      <c r="I11" s="111">
        <v>12</v>
      </c>
      <c r="J11" s="111">
        <v>73</v>
      </c>
      <c r="K11" s="111">
        <v>9</v>
      </c>
      <c r="L11" s="111">
        <v>26</v>
      </c>
      <c r="M11" s="231">
        <v>54</v>
      </c>
      <c r="N11" s="231">
        <v>37</v>
      </c>
      <c r="O11" s="231">
        <v>48</v>
      </c>
      <c r="P11" s="231">
        <v>159</v>
      </c>
      <c r="Q11" s="231">
        <v>58</v>
      </c>
      <c r="R11" s="231">
        <v>16</v>
      </c>
      <c r="S11" s="231">
        <v>32</v>
      </c>
      <c r="T11" s="231">
        <v>3</v>
      </c>
      <c r="U11" s="231">
        <v>16</v>
      </c>
      <c r="V11" s="231">
        <v>156</v>
      </c>
      <c r="W11" s="231">
        <v>186</v>
      </c>
      <c r="X11" s="231">
        <v>255</v>
      </c>
      <c r="Y11" s="231">
        <v>9</v>
      </c>
      <c r="Z11" s="231">
        <v>14</v>
      </c>
      <c r="AA11" s="231">
        <v>42</v>
      </c>
    </row>
    <row r="12" spans="1:27" s="2" customFormat="1" ht="20.100000000000001" customHeight="1" x14ac:dyDescent="0.15">
      <c r="A12" s="58" t="s">
        <v>136</v>
      </c>
      <c r="B12" s="129">
        <f t="shared" si="1"/>
        <v>9.0119492551455487</v>
      </c>
      <c r="C12" s="135">
        <v>1712</v>
      </c>
      <c r="D12" s="111">
        <v>9</v>
      </c>
      <c r="E12" s="111">
        <v>5</v>
      </c>
      <c r="F12" s="111">
        <v>2</v>
      </c>
      <c r="G12" s="111">
        <v>5</v>
      </c>
      <c r="H12" s="111">
        <v>2</v>
      </c>
      <c r="I12" s="111">
        <v>10</v>
      </c>
      <c r="J12" s="111">
        <v>18</v>
      </c>
      <c r="K12" s="111">
        <v>16</v>
      </c>
      <c r="L12" s="111">
        <v>36</v>
      </c>
      <c r="M12" s="231">
        <v>10</v>
      </c>
      <c r="N12" s="231">
        <v>3</v>
      </c>
      <c r="O12" s="231">
        <v>7</v>
      </c>
      <c r="P12" s="231">
        <v>338</v>
      </c>
      <c r="Q12" s="135">
        <v>1086</v>
      </c>
      <c r="R12" s="231">
        <v>8</v>
      </c>
      <c r="S12" s="231">
        <v>15</v>
      </c>
      <c r="T12" s="231">
        <v>1</v>
      </c>
      <c r="U12" s="231">
        <v>1</v>
      </c>
      <c r="V12" s="231">
        <v>3</v>
      </c>
      <c r="W12" s="231">
        <v>24</v>
      </c>
      <c r="X12" s="231">
        <v>109</v>
      </c>
      <c r="Y12" s="231">
        <v>1</v>
      </c>
      <c r="Z12" s="113">
        <v>0</v>
      </c>
      <c r="AA12" s="231">
        <v>3</v>
      </c>
    </row>
    <row r="13" spans="1:27" s="2" customFormat="1" ht="20.100000000000001" customHeight="1" x14ac:dyDescent="0.15">
      <c r="A13" s="58" t="s">
        <v>137</v>
      </c>
      <c r="B13" s="129">
        <f t="shared" si="1"/>
        <v>11.380744328051797</v>
      </c>
      <c r="C13" s="135">
        <v>2162</v>
      </c>
      <c r="D13" s="111">
        <v>49</v>
      </c>
      <c r="E13" s="111">
        <v>32</v>
      </c>
      <c r="F13" s="111">
        <v>5</v>
      </c>
      <c r="G13" s="111">
        <v>1</v>
      </c>
      <c r="H13" s="111">
        <v>1</v>
      </c>
      <c r="I13" s="111">
        <v>9</v>
      </c>
      <c r="J13" s="111">
        <v>29</v>
      </c>
      <c r="K13" s="111">
        <v>46</v>
      </c>
      <c r="L13" s="111">
        <v>43</v>
      </c>
      <c r="M13" s="231">
        <v>2</v>
      </c>
      <c r="N13" s="113">
        <v>0</v>
      </c>
      <c r="O13" s="231">
        <v>5</v>
      </c>
      <c r="P13" s="231">
        <v>548</v>
      </c>
      <c r="Q13" s="135">
        <v>1145</v>
      </c>
      <c r="R13" s="231">
        <v>5</v>
      </c>
      <c r="S13" s="231">
        <v>3</v>
      </c>
      <c r="T13" s="231">
        <v>1</v>
      </c>
      <c r="U13" s="231">
        <v>2</v>
      </c>
      <c r="V13" s="231">
        <v>27</v>
      </c>
      <c r="W13" s="231">
        <v>88</v>
      </c>
      <c r="X13" s="231">
        <v>68</v>
      </c>
      <c r="Y13" s="113">
        <v>0</v>
      </c>
      <c r="Z13" s="113">
        <v>0</v>
      </c>
      <c r="AA13" s="231">
        <v>53</v>
      </c>
    </row>
    <row r="14" spans="1:27" s="2" customFormat="1" ht="20.100000000000001" customHeight="1" x14ac:dyDescent="0.15">
      <c r="A14" s="58" t="s">
        <v>125</v>
      </c>
      <c r="B14" s="129">
        <f t="shared" si="1"/>
        <v>0.55798283939569404</v>
      </c>
      <c r="C14" s="111">
        <v>106</v>
      </c>
      <c r="D14" s="111">
        <v>1</v>
      </c>
      <c r="E14" s="111">
        <v>1</v>
      </c>
      <c r="F14" s="113">
        <v>0</v>
      </c>
      <c r="G14" s="111">
        <v>2</v>
      </c>
      <c r="H14" s="113">
        <v>0</v>
      </c>
      <c r="I14" s="113">
        <v>0</v>
      </c>
      <c r="J14" s="113">
        <v>0</v>
      </c>
      <c r="K14" s="111">
        <v>1</v>
      </c>
      <c r="L14" s="111">
        <v>2</v>
      </c>
      <c r="M14" s="231">
        <v>2</v>
      </c>
      <c r="N14" s="113">
        <v>0</v>
      </c>
      <c r="O14" s="231">
        <v>1</v>
      </c>
      <c r="P14" s="231">
        <v>6</v>
      </c>
      <c r="Q14" s="231">
        <v>1</v>
      </c>
      <c r="R14" s="231">
        <v>1</v>
      </c>
      <c r="S14" s="231">
        <v>1</v>
      </c>
      <c r="T14" s="113">
        <v>0</v>
      </c>
      <c r="U14" s="231">
        <v>2</v>
      </c>
      <c r="V14" s="231">
        <v>9</v>
      </c>
      <c r="W14" s="231">
        <v>11</v>
      </c>
      <c r="X14" s="231">
        <v>61</v>
      </c>
      <c r="Y14" s="113">
        <v>0</v>
      </c>
      <c r="Z14" s="113">
        <v>0</v>
      </c>
      <c r="AA14" s="231">
        <v>4</v>
      </c>
    </row>
    <row r="15" spans="1:27" s="2" customFormat="1" ht="20.100000000000001" customHeight="1" x14ac:dyDescent="0.15">
      <c r="A15" s="58" t="s">
        <v>126</v>
      </c>
      <c r="B15" s="129">
        <f t="shared" si="1"/>
        <v>0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</row>
    <row r="16" spans="1:27" s="2" customFormat="1" ht="20.100000000000001" customHeight="1" x14ac:dyDescent="0.15">
      <c r="A16" s="58" t="s">
        <v>118</v>
      </c>
      <c r="B16" s="129">
        <f t="shared" si="1"/>
        <v>5.1745012370374273</v>
      </c>
      <c r="C16" s="111">
        <v>983</v>
      </c>
      <c r="D16" s="111">
        <v>17</v>
      </c>
      <c r="E16" s="111">
        <v>56</v>
      </c>
      <c r="F16" s="111">
        <v>21</v>
      </c>
      <c r="G16" s="111">
        <v>6</v>
      </c>
      <c r="H16" s="111">
        <v>2</v>
      </c>
      <c r="I16" s="111">
        <v>20</v>
      </c>
      <c r="J16" s="111">
        <v>25</v>
      </c>
      <c r="K16" s="111">
        <v>60</v>
      </c>
      <c r="L16" s="111">
        <v>23</v>
      </c>
      <c r="M16" s="231">
        <v>25</v>
      </c>
      <c r="N16" s="113">
        <v>0</v>
      </c>
      <c r="O16" s="231">
        <v>19</v>
      </c>
      <c r="P16" s="231">
        <v>292</v>
      </c>
      <c r="Q16" s="231">
        <v>70</v>
      </c>
      <c r="R16" s="231">
        <v>27</v>
      </c>
      <c r="S16" s="231">
        <v>7</v>
      </c>
      <c r="T16" s="231">
        <v>2</v>
      </c>
      <c r="U16" s="231">
        <v>6</v>
      </c>
      <c r="V16" s="231">
        <v>4</v>
      </c>
      <c r="W16" s="231">
        <v>89</v>
      </c>
      <c r="X16" s="231">
        <v>178</v>
      </c>
      <c r="Y16" s="231">
        <v>1</v>
      </c>
      <c r="Z16" s="231">
        <v>7</v>
      </c>
      <c r="AA16" s="231">
        <v>26</v>
      </c>
    </row>
    <row r="17" spans="1:27" s="2" customFormat="1" ht="20.100000000000001" customHeight="1" x14ac:dyDescent="0.15">
      <c r="A17" s="58" t="s">
        <v>119</v>
      </c>
      <c r="B17" s="129">
        <f t="shared" si="1"/>
        <v>1.4791809233036797</v>
      </c>
      <c r="C17" s="111">
        <v>281</v>
      </c>
      <c r="D17" s="111">
        <v>19</v>
      </c>
      <c r="E17" s="111">
        <v>42</v>
      </c>
      <c r="F17" s="111">
        <v>9</v>
      </c>
      <c r="G17" s="111">
        <v>3</v>
      </c>
      <c r="H17" s="113">
        <v>0</v>
      </c>
      <c r="I17" s="111">
        <v>6</v>
      </c>
      <c r="J17" s="111">
        <v>5</v>
      </c>
      <c r="K17" s="111">
        <v>7</v>
      </c>
      <c r="L17" s="111">
        <v>3</v>
      </c>
      <c r="M17" s="231">
        <v>8</v>
      </c>
      <c r="N17" s="113">
        <v>0</v>
      </c>
      <c r="O17" s="231">
        <v>7</v>
      </c>
      <c r="P17" s="231">
        <v>27</v>
      </c>
      <c r="Q17" s="231">
        <v>10</v>
      </c>
      <c r="R17" s="231">
        <v>7</v>
      </c>
      <c r="S17" s="231">
        <v>2</v>
      </c>
      <c r="T17" s="231">
        <v>1</v>
      </c>
      <c r="U17" s="113">
        <v>0</v>
      </c>
      <c r="V17" s="231">
        <v>10</v>
      </c>
      <c r="W17" s="231">
        <v>16</v>
      </c>
      <c r="X17" s="231">
        <v>17</v>
      </c>
      <c r="Y17" s="231">
        <v>2</v>
      </c>
      <c r="Z17" s="231">
        <v>1</v>
      </c>
      <c r="AA17" s="231">
        <v>79</v>
      </c>
    </row>
    <row r="18" spans="1:27" s="2" customFormat="1" ht="20.100000000000001" customHeight="1" x14ac:dyDescent="0.15">
      <c r="A18" s="58" t="s">
        <v>127</v>
      </c>
      <c r="B18" s="129">
        <f t="shared" si="1"/>
        <v>0.4105911459704164</v>
      </c>
      <c r="C18" s="111">
        <v>78</v>
      </c>
      <c r="D18" s="111">
        <v>4</v>
      </c>
      <c r="E18" s="111">
        <v>5</v>
      </c>
      <c r="F18" s="111">
        <v>2</v>
      </c>
      <c r="G18" s="111">
        <v>2</v>
      </c>
      <c r="H18" s="113">
        <v>0</v>
      </c>
      <c r="I18" s="111">
        <v>2</v>
      </c>
      <c r="J18" s="111">
        <v>1</v>
      </c>
      <c r="K18" s="111">
        <v>3</v>
      </c>
      <c r="L18" s="111">
        <v>1</v>
      </c>
      <c r="M18" s="231">
        <v>6</v>
      </c>
      <c r="N18" s="113">
        <v>0</v>
      </c>
      <c r="O18" s="113">
        <v>0</v>
      </c>
      <c r="P18" s="231">
        <v>27</v>
      </c>
      <c r="Q18" s="231">
        <v>10</v>
      </c>
      <c r="R18" s="113">
        <v>0</v>
      </c>
      <c r="S18" s="231">
        <v>2</v>
      </c>
      <c r="T18" s="113">
        <v>0</v>
      </c>
      <c r="U18" s="113">
        <v>0</v>
      </c>
      <c r="V18" s="231">
        <v>1</v>
      </c>
      <c r="W18" s="231">
        <v>3</v>
      </c>
      <c r="X18" s="231">
        <v>4</v>
      </c>
      <c r="Y18" s="231">
        <v>2</v>
      </c>
      <c r="Z18" s="231">
        <v>2</v>
      </c>
      <c r="AA18" s="231">
        <v>1</v>
      </c>
    </row>
    <row r="19" spans="1:27" s="2" customFormat="1" ht="20.100000000000001" customHeight="1" x14ac:dyDescent="0.15">
      <c r="A19" s="58" t="s">
        <v>128</v>
      </c>
      <c r="B19" s="129">
        <f t="shared" si="1"/>
        <v>0.9106701058061798</v>
      </c>
      <c r="C19" s="111">
        <v>173</v>
      </c>
      <c r="D19" s="111">
        <v>4</v>
      </c>
      <c r="E19" s="111">
        <v>20</v>
      </c>
      <c r="F19" s="111">
        <v>7</v>
      </c>
      <c r="G19" s="113">
        <v>0</v>
      </c>
      <c r="H19" s="113">
        <v>0</v>
      </c>
      <c r="I19" s="111">
        <v>1</v>
      </c>
      <c r="J19" s="113">
        <v>0</v>
      </c>
      <c r="K19" s="113">
        <v>0</v>
      </c>
      <c r="L19" s="113">
        <v>0</v>
      </c>
      <c r="M19" s="231">
        <v>7</v>
      </c>
      <c r="N19" s="231">
        <v>1</v>
      </c>
      <c r="O19" s="231">
        <v>2</v>
      </c>
      <c r="P19" s="231">
        <v>22</v>
      </c>
      <c r="Q19" s="231">
        <v>2</v>
      </c>
      <c r="R19" s="113">
        <v>0</v>
      </c>
      <c r="S19" s="231">
        <v>2</v>
      </c>
      <c r="T19" s="113">
        <v>0</v>
      </c>
      <c r="U19" s="113">
        <v>0</v>
      </c>
      <c r="V19" s="113">
        <v>0</v>
      </c>
      <c r="W19" s="231">
        <v>11</v>
      </c>
      <c r="X19" s="231">
        <v>2</v>
      </c>
      <c r="Y19" s="231">
        <v>2</v>
      </c>
      <c r="Z19" s="231">
        <v>49</v>
      </c>
      <c r="AA19" s="231">
        <v>41</v>
      </c>
    </row>
    <row r="20" spans="1:27" s="2" customFormat="1" ht="20.100000000000001" customHeight="1" x14ac:dyDescent="0.15">
      <c r="A20" s="58" t="s">
        <v>134</v>
      </c>
      <c r="B20" s="129">
        <f t="shared" si="1"/>
        <v>0.25267147444333315</v>
      </c>
      <c r="C20" s="111">
        <v>48</v>
      </c>
      <c r="D20" s="111">
        <v>9</v>
      </c>
      <c r="E20" s="111">
        <v>8</v>
      </c>
      <c r="F20" s="113">
        <v>0</v>
      </c>
      <c r="G20" s="111">
        <v>1</v>
      </c>
      <c r="H20" s="113">
        <v>0</v>
      </c>
      <c r="I20" s="113">
        <v>0</v>
      </c>
      <c r="J20" s="113">
        <v>0</v>
      </c>
      <c r="K20" s="111">
        <v>1</v>
      </c>
      <c r="L20" s="113">
        <v>0</v>
      </c>
      <c r="M20" s="231">
        <v>1</v>
      </c>
      <c r="N20" s="231">
        <v>1</v>
      </c>
      <c r="O20" s="231">
        <v>2</v>
      </c>
      <c r="P20" s="231">
        <v>5</v>
      </c>
      <c r="Q20" s="231">
        <v>6</v>
      </c>
      <c r="R20" s="113">
        <v>0</v>
      </c>
      <c r="S20" s="113">
        <v>0</v>
      </c>
      <c r="T20" s="113">
        <v>0</v>
      </c>
      <c r="U20" s="113">
        <v>0</v>
      </c>
      <c r="V20" s="113">
        <v>0</v>
      </c>
      <c r="W20" s="231">
        <v>3</v>
      </c>
      <c r="X20" s="231">
        <v>1</v>
      </c>
      <c r="Y20" s="231">
        <v>1</v>
      </c>
      <c r="Z20" s="113">
        <v>0</v>
      </c>
      <c r="AA20" s="231">
        <v>9</v>
      </c>
    </row>
    <row r="21" spans="1:27" s="2" customFormat="1" ht="20.100000000000001" customHeight="1" x14ac:dyDescent="0.15">
      <c r="A21" s="58" t="s">
        <v>129</v>
      </c>
      <c r="B21" s="129">
        <f t="shared" si="1"/>
        <v>0.34215928830868031</v>
      </c>
      <c r="C21" s="111">
        <v>65</v>
      </c>
      <c r="D21" s="111">
        <v>1</v>
      </c>
      <c r="E21" s="111">
        <v>6</v>
      </c>
      <c r="F21" s="111">
        <v>4</v>
      </c>
      <c r="G21" s="111">
        <v>1</v>
      </c>
      <c r="H21" s="113">
        <v>0</v>
      </c>
      <c r="I21" s="113">
        <v>0</v>
      </c>
      <c r="J21" s="113">
        <v>0</v>
      </c>
      <c r="K21" s="111">
        <v>1</v>
      </c>
      <c r="L21" s="111">
        <v>1</v>
      </c>
      <c r="M21" s="231">
        <v>2</v>
      </c>
      <c r="N21" s="113">
        <v>0</v>
      </c>
      <c r="O21" s="231">
        <v>2</v>
      </c>
      <c r="P21" s="231">
        <v>10</v>
      </c>
      <c r="Q21" s="231">
        <v>2</v>
      </c>
      <c r="R21" s="113">
        <v>0</v>
      </c>
      <c r="S21" s="231">
        <v>1</v>
      </c>
      <c r="T21" s="113">
        <v>0</v>
      </c>
      <c r="U21" s="113">
        <v>0</v>
      </c>
      <c r="V21" s="113">
        <v>0</v>
      </c>
      <c r="W21" s="231">
        <v>2</v>
      </c>
      <c r="X21" s="113">
        <v>0</v>
      </c>
      <c r="Y21" s="113">
        <v>0</v>
      </c>
      <c r="Z21" s="231">
        <v>5</v>
      </c>
      <c r="AA21" s="231">
        <v>27</v>
      </c>
    </row>
    <row r="22" spans="1:27" s="2" customFormat="1" ht="20.100000000000001" customHeight="1" x14ac:dyDescent="0.15">
      <c r="A22" s="58" t="s">
        <v>133</v>
      </c>
      <c r="B22" s="129">
        <f t="shared" si="1"/>
        <v>5.5745644049060381</v>
      </c>
      <c r="C22" s="135">
        <v>1059</v>
      </c>
      <c r="D22" s="111">
        <v>36</v>
      </c>
      <c r="E22" s="111">
        <v>15</v>
      </c>
      <c r="F22" s="111">
        <v>10</v>
      </c>
      <c r="G22" s="111">
        <v>58</v>
      </c>
      <c r="H22" s="111">
        <v>2</v>
      </c>
      <c r="I22" s="111">
        <v>27</v>
      </c>
      <c r="J22" s="111">
        <v>25</v>
      </c>
      <c r="K22" s="111">
        <v>15</v>
      </c>
      <c r="L22" s="111">
        <v>50</v>
      </c>
      <c r="M22" s="231">
        <v>14</v>
      </c>
      <c r="N22" s="231">
        <v>4</v>
      </c>
      <c r="O22" s="231">
        <v>162</v>
      </c>
      <c r="P22" s="231">
        <v>152</v>
      </c>
      <c r="Q22" s="231">
        <v>101</v>
      </c>
      <c r="R22" s="231">
        <v>8</v>
      </c>
      <c r="S22" s="231">
        <v>17</v>
      </c>
      <c r="T22" s="113">
        <v>0</v>
      </c>
      <c r="U22" s="231">
        <v>4</v>
      </c>
      <c r="V22" s="231">
        <v>32</v>
      </c>
      <c r="W22" s="231">
        <v>34</v>
      </c>
      <c r="X22" s="231">
        <v>179</v>
      </c>
      <c r="Y22" s="113">
        <v>0</v>
      </c>
      <c r="Z22" s="231">
        <v>2</v>
      </c>
      <c r="AA22" s="231">
        <v>112</v>
      </c>
    </row>
    <row r="23" spans="1:27" s="2" customFormat="1" ht="20.100000000000001" customHeight="1" x14ac:dyDescent="0.15">
      <c r="A23" s="58" t="s">
        <v>130</v>
      </c>
      <c r="B23" s="129">
        <f t="shared" si="1"/>
        <v>7.0432173501079127</v>
      </c>
      <c r="C23" s="135">
        <v>1338</v>
      </c>
      <c r="D23" s="111">
        <v>108</v>
      </c>
      <c r="E23" s="111">
        <v>49</v>
      </c>
      <c r="F23" s="111">
        <v>18</v>
      </c>
      <c r="G23" s="111">
        <v>26</v>
      </c>
      <c r="H23" s="111">
        <v>4</v>
      </c>
      <c r="I23" s="111">
        <v>9</v>
      </c>
      <c r="J23" s="111">
        <v>28</v>
      </c>
      <c r="K23" s="111">
        <v>8</v>
      </c>
      <c r="L23" s="111">
        <v>33</v>
      </c>
      <c r="M23" s="231">
        <v>19</v>
      </c>
      <c r="N23" s="231">
        <v>10</v>
      </c>
      <c r="O23" s="231">
        <v>37</v>
      </c>
      <c r="P23" s="231">
        <v>168</v>
      </c>
      <c r="Q23" s="231">
        <v>145</v>
      </c>
      <c r="R23" s="231">
        <v>17</v>
      </c>
      <c r="S23" s="231">
        <v>11</v>
      </c>
      <c r="T23" s="231">
        <v>2</v>
      </c>
      <c r="U23" s="231">
        <v>1</v>
      </c>
      <c r="V23" s="231">
        <v>58</v>
      </c>
      <c r="W23" s="231">
        <v>94</v>
      </c>
      <c r="X23" s="231">
        <v>197</v>
      </c>
      <c r="Y23" s="231">
        <v>14</v>
      </c>
      <c r="Z23" s="231">
        <v>15</v>
      </c>
      <c r="AA23" s="231">
        <v>267</v>
      </c>
    </row>
    <row r="24" spans="1:27" s="2" customFormat="1" ht="20.100000000000001" customHeight="1" x14ac:dyDescent="0.15">
      <c r="A24" s="58" t="s">
        <v>131</v>
      </c>
      <c r="B24" s="129">
        <f t="shared" si="1"/>
        <v>1.2949413065220825</v>
      </c>
      <c r="C24" s="114">
        <v>246</v>
      </c>
      <c r="D24" s="114">
        <v>25</v>
      </c>
      <c r="E24" s="114">
        <v>17</v>
      </c>
      <c r="F24" s="114">
        <v>10</v>
      </c>
      <c r="G24" s="114">
        <v>10</v>
      </c>
      <c r="H24" s="114">
        <v>2</v>
      </c>
      <c r="I24" s="114">
        <v>5</v>
      </c>
      <c r="J24" s="114">
        <v>4</v>
      </c>
      <c r="K24" s="114">
        <v>1</v>
      </c>
      <c r="L24" s="114">
        <v>5</v>
      </c>
      <c r="M24" s="232">
        <v>4</v>
      </c>
      <c r="N24" s="232">
        <v>1</v>
      </c>
      <c r="O24" s="232">
        <v>5</v>
      </c>
      <c r="P24" s="232">
        <v>37</v>
      </c>
      <c r="Q24" s="232">
        <v>14</v>
      </c>
      <c r="R24" s="232">
        <v>3</v>
      </c>
      <c r="S24" s="232">
        <v>8</v>
      </c>
      <c r="T24" s="113">
        <v>0</v>
      </c>
      <c r="U24" s="232">
        <v>1</v>
      </c>
      <c r="V24" s="232">
        <v>9</v>
      </c>
      <c r="W24" s="232">
        <v>22</v>
      </c>
      <c r="X24" s="232">
        <v>25</v>
      </c>
      <c r="Y24" s="232">
        <v>6</v>
      </c>
      <c r="Z24" s="232">
        <v>3</v>
      </c>
      <c r="AA24" s="232">
        <v>29</v>
      </c>
    </row>
    <row r="25" spans="1:27" s="2" customFormat="1" ht="20.100000000000001" customHeight="1" x14ac:dyDescent="0.15">
      <c r="A25" s="58" t="s">
        <v>132</v>
      </c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</row>
    <row r="26" spans="1:27" s="2" customFormat="1" ht="18" customHeight="1" x14ac:dyDescent="0.15">
      <c r="A26" s="59" t="s">
        <v>227</v>
      </c>
      <c r="B26" s="129">
        <f t="shared" si="1"/>
        <v>6.6800021055956202</v>
      </c>
      <c r="C26" s="131">
        <v>1269</v>
      </c>
      <c r="D26" s="132">
        <v>100</v>
      </c>
      <c r="E26" s="132">
        <v>51</v>
      </c>
      <c r="F26" s="132">
        <v>22</v>
      </c>
      <c r="G26" s="132">
        <v>68</v>
      </c>
      <c r="H26" s="132">
        <v>36</v>
      </c>
      <c r="I26" s="132">
        <v>20</v>
      </c>
      <c r="J26" s="132">
        <v>85</v>
      </c>
      <c r="K26" s="132">
        <v>13</v>
      </c>
      <c r="L26" s="132">
        <v>36</v>
      </c>
      <c r="M26" s="132">
        <v>57</v>
      </c>
      <c r="N26" s="132">
        <v>33</v>
      </c>
      <c r="O26" s="132">
        <v>19</v>
      </c>
      <c r="P26" s="132">
        <v>157</v>
      </c>
      <c r="Q26" s="132">
        <v>23</v>
      </c>
      <c r="R26" s="132">
        <v>9</v>
      </c>
      <c r="S26" s="132">
        <v>17</v>
      </c>
      <c r="T26" s="132">
        <v>1</v>
      </c>
      <c r="U26" s="132">
        <v>12</v>
      </c>
      <c r="V26" s="132">
        <v>165</v>
      </c>
      <c r="W26" s="132">
        <v>124</v>
      </c>
      <c r="X26" s="132">
        <v>177</v>
      </c>
      <c r="Y26" s="113">
        <v>0</v>
      </c>
      <c r="Z26" s="132">
        <v>22</v>
      </c>
      <c r="AA26" s="132">
        <v>22</v>
      </c>
    </row>
    <row r="27" spans="1:27" s="2" customFormat="1" ht="20.100000000000001" customHeight="1" thickBot="1" x14ac:dyDescent="0.2">
      <c r="A27" s="59" t="s">
        <v>228</v>
      </c>
      <c r="B27" s="129">
        <f t="shared" si="1"/>
        <v>2.5582986787387485</v>
      </c>
      <c r="C27" s="132">
        <v>486</v>
      </c>
      <c r="D27" s="132">
        <v>32</v>
      </c>
      <c r="E27" s="132">
        <v>22</v>
      </c>
      <c r="F27" s="132">
        <v>6</v>
      </c>
      <c r="G27" s="132">
        <v>22</v>
      </c>
      <c r="H27" s="132">
        <v>13</v>
      </c>
      <c r="I27" s="132">
        <v>4</v>
      </c>
      <c r="J27" s="132">
        <v>36</v>
      </c>
      <c r="K27" s="132">
        <v>3</v>
      </c>
      <c r="L27" s="132">
        <v>16</v>
      </c>
      <c r="M27" s="132">
        <v>11</v>
      </c>
      <c r="N27" s="132">
        <v>13</v>
      </c>
      <c r="O27" s="132">
        <v>8</v>
      </c>
      <c r="P27" s="132">
        <v>74</v>
      </c>
      <c r="Q27" s="132">
        <v>5</v>
      </c>
      <c r="R27" s="132">
        <v>2</v>
      </c>
      <c r="S27" s="132">
        <v>7</v>
      </c>
      <c r="T27" s="113">
        <v>0</v>
      </c>
      <c r="U27" s="132">
        <v>6</v>
      </c>
      <c r="V27" s="132">
        <v>73</v>
      </c>
      <c r="W27" s="132">
        <v>57</v>
      </c>
      <c r="X27" s="132">
        <v>63</v>
      </c>
      <c r="Y27" s="113">
        <v>0</v>
      </c>
      <c r="Z27" s="132">
        <v>3</v>
      </c>
      <c r="AA27" s="132">
        <v>10</v>
      </c>
    </row>
    <row r="28" spans="1:27" s="2" customFormat="1" ht="24" customHeight="1" x14ac:dyDescent="0.15">
      <c r="A28" s="196" t="s">
        <v>329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2" customFormat="1" ht="45.75" customHeight="1" x14ac:dyDescent="0.15">
      <c r="A29" s="2" t="s">
        <v>32</v>
      </c>
    </row>
    <row r="30" spans="1:27" s="2" customFormat="1" ht="43.5" customHeight="1" x14ac:dyDescent="0.15">
      <c r="A30" s="2" t="s">
        <v>32</v>
      </c>
    </row>
    <row r="31" spans="1:27" s="60" customFormat="1" ht="11.25" customHeight="1" x14ac:dyDescent="0.25">
      <c r="A31" s="227" t="s">
        <v>294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 t="s">
        <v>295</v>
      </c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</row>
  </sheetData>
  <mergeCells count="8">
    <mergeCell ref="M2:Y2"/>
    <mergeCell ref="A1:L1"/>
    <mergeCell ref="M1:AA1"/>
    <mergeCell ref="A31:L31"/>
    <mergeCell ref="M31:AA31"/>
    <mergeCell ref="A28:L28"/>
    <mergeCell ref="Z2:AA2"/>
    <mergeCell ref="A2:L2"/>
  </mergeCells>
  <phoneticPr fontId="4" type="noConversion"/>
  <pageMargins left="0.15748031496062992" right="0.15748031496062992" top="0.15748031496062992" bottom="0.19685039370078741" header="0.15748031496062992" footer="0.15748031496062992"/>
  <pageSetup paperSize="9" fitToWidth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1"/>
  <sheetViews>
    <sheetView view="pageBreakPreview" topLeftCell="A10" zoomScale="120" zoomScaleNormal="120" zoomScaleSheetLayoutView="120" workbookViewId="0">
      <pane xSplit="1" topLeftCell="B1" activePane="topRight" state="frozen"/>
      <selection activeCell="A2" sqref="A2"/>
      <selection pane="topRight" activeCell="S22" sqref="S22"/>
    </sheetView>
  </sheetViews>
  <sheetFormatPr defaultRowHeight="16.5" x14ac:dyDescent="0.25"/>
  <cols>
    <col min="1" max="1" width="21.75" style="3" customWidth="1"/>
    <col min="2" max="2" width="8.75" style="3" customWidth="1"/>
    <col min="3" max="3" width="7.75" style="3" customWidth="1"/>
    <col min="4" max="4" width="6.625" style="3" customWidth="1"/>
    <col min="5" max="5" width="7.125" style="3" customWidth="1"/>
    <col min="6" max="7" width="6.625" style="3" customWidth="1"/>
    <col min="8" max="9" width="7.125" style="3" customWidth="1"/>
    <col min="10" max="10" width="6.625" style="3" customWidth="1"/>
    <col min="11" max="11" width="7.125" style="3" customWidth="1"/>
    <col min="12" max="12" width="6.625" style="3" customWidth="1"/>
    <col min="13" max="13" width="7" style="3" customWidth="1"/>
    <col min="14" max="14" width="7.125" style="3" customWidth="1"/>
    <col min="15" max="19" width="6.375" style="3" customWidth="1"/>
    <col min="20" max="20" width="7.125" style="3" customWidth="1"/>
    <col min="21" max="24" width="6.375" style="3" customWidth="1"/>
    <col min="25" max="27" width="7.125" style="3" customWidth="1"/>
    <col min="28" max="16384" width="9" style="3"/>
  </cols>
  <sheetData>
    <row r="1" spans="1:27" s="1" customFormat="1" ht="48" customHeight="1" x14ac:dyDescent="0.3">
      <c r="A1" s="193" t="s">
        <v>239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 t="s">
        <v>202</v>
      </c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</row>
    <row r="2" spans="1:27" s="6" customFormat="1" ht="12.75" customHeight="1" thickBot="1" x14ac:dyDescent="0.2">
      <c r="A2" s="228" t="s">
        <v>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6" t="s">
        <v>304</v>
      </c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173" t="s">
        <v>20</v>
      </c>
      <c r="AA2" s="173"/>
    </row>
    <row r="3" spans="1:27" s="15" customFormat="1" ht="111.75" customHeight="1" thickBot="1" x14ac:dyDescent="0.3">
      <c r="A3" s="43" t="s">
        <v>138</v>
      </c>
      <c r="B3" s="82" t="s">
        <v>240</v>
      </c>
      <c r="C3" s="83" t="s">
        <v>0</v>
      </c>
      <c r="D3" s="38" t="s">
        <v>5</v>
      </c>
      <c r="E3" s="38" t="s">
        <v>23</v>
      </c>
      <c r="F3" s="38" t="s">
        <v>6</v>
      </c>
      <c r="G3" s="38" t="s">
        <v>7</v>
      </c>
      <c r="H3" s="38" t="s">
        <v>24</v>
      </c>
      <c r="I3" s="38" t="s">
        <v>25</v>
      </c>
      <c r="J3" s="38" t="s">
        <v>8</v>
      </c>
      <c r="K3" s="38" t="s">
        <v>26</v>
      </c>
      <c r="L3" s="38" t="s">
        <v>9</v>
      </c>
      <c r="M3" s="38" t="s">
        <v>10</v>
      </c>
      <c r="N3" s="39" t="s">
        <v>27</v>
      </c>
      <c r="O3" s="38" t="s">
        <v>11</v>
      </c>
      <c r="P3" s="38" t="s">
        <v>12</v>
      </c>
      <c r="Q3" s="38" t="s">
        <v>13</v>
      </c>
      <c r="R3" s="38" t="s">
        <v>14</v>
      </c>
      <c r="S3" s="38" t="s">
        <v>15</v>
      </c>
      <c r="T3" s="38" t="s">
        <v>28</v>
      </c>
      <c r="U3" s="38" t="s">
        <v>16</v>
      </c>
      <c r="V3" s="38" t="s">
        <v>17</v>
      </c>
      <c r="W3" s="38" t="s">
        <v>18</v>
      </c>
      <c r="X3" s="38" t="s">
        <v>19</v>
      </c>
      <c r="Y3" s="38" t="s">
        <v>29</v>
      </c>
      <c r="Z3" s="38" t="s">
        <v>30</v>
      </c>
      <c r="AA3" s="40" t="s">
        <v>31</v>
      </c>
    </row>
    <row r="4" spans="1:27" s="85" customFormat="1" ht="27" customHeight="1" x14ac:dyDescent="0.15">
      <c r="A4" s="84" t="s">
        <v>237</v>
      </c>
      <c r="B4" s="129">
        <f>SUM(D4:AA4)</f>
        <v>100</v>
      </c>
      <c r="C4" s="130"/>
      <c r="D4" s="129">
        <f t="shared" ref="D4:AA4" si="0">D5/$C$5*100</f>
        <v>6.522374963439602</v>
      </c>
      <c r="E4" s="129">
        <f t="shared" si="0"/>
        <v>3.1441942088329919</v>
      </c>
      <c r="F4" s="129">
        <f t="shared" si="0"/>
        <v>1.0821877742029833</v>
      </c>
      <c r="G4" s="129">
        <f t="shared" si="0"/>
        <v>2.20824802573852</v>
      </c>
      <c r="H4" s="129">
        <f t="shared" si="0"/>
        <v>0.6142146826557473</v>
      </c>
      <c r="I4" s="129">
        <f t="shared" si="0"/>
        <v>0.92132202398362095</v>
      </c>
      <c r="J4" s="129">
        <f t="shared" si="0"/>
        <v>2.880959344837672</v>
      </c>
      <c r="K4" s="129">
        <f t="shared" si="0"/>
        <v>1.3746709564200059</v>
      </c>
      <c r="L4" s="129">
        <f t="shared" si="0"/>
        <v>2.544603685288096</v>
      </c>
      <c r="M4" s="129">
        <f t="shared" si="0"/>
        <v>1.9450131617431996</v>
      </c>
      <c r="N4" s="129">
        <f t="shared" si="0"/>
        <v>1.4039192746417082</v>
      </c>
      <c r="O4" s="129">
        <f t="shared" si="0"/>
        <v>2.8224627083942675</v>
      </c>
      <c r="P4" s="129">
        <f t="shared" si="0"/>
        <v>15.647850248610704</v>
      </c>
      <c r="Q4" s="129">
        <f t="shared" si="0"/>
        <v>22.959929804036268</v>
      </c>
      <c r="R4" s="129">
        <f t="shared" si="0"/>
        <v>0.58496636443404504</v>
      </c>
      <c r="S4" s="129">
        <f t="shared" si="0"/>
        <v>1.6964024568587306</v>
      </c>
      <c r="T4" s="129">
        <f t="shared" si="0"/>
        <v>8.7744954665106761E-2</v>
      </c>
      <c r="U4" s="129">
        <f t="shared" si="0"/>
        <v>0.80432875109681201</v>
      </c>
      <c r="V4" s="129">
        <f t="shared" si="0"/>
        <v>5.4694355074583214</v>
      </c>
      <c r="W4" s="129">
        <f t="shared" si="0"/>
        <v>5.7765428487861943</v>
      </c>
      <c r="X4" s="129">
        <f t="shared" si="0"/>
        <v>12.459783562445159</v>
      </c>
      <c r="Y4" s="129">
        <f t="shared" si="0"/>
        <v>0.26323486399532026</v>
      </c>
      <c r="Z4" s="129">
        <f t="shared" si="0"/>
        <v>1.0090669786487276</v>
      </c>
      <c r="AA4" s="129">
        <f t="shared" si="0"/>
        <v>5.7765428487861943</v>
      </c>
    </row>
    <row r="5" spans="1:27" s="2" customFormat="1" ht="26.25" customHeight="1" x14ac:dyDescent="0.15">
      <c r="A5" s="86" t="s">
        <v>205</v>
      </c>
      <c r="B5" s="129"/>
      <c r="C5" s="135">
        <v>6838</v>
      </c>
      <c r="D5" s="111">
        <v>446</v>
      </c>
      <c r="E5" s="111">
        <v>215</v>
      </c>
      <c r="F5" s="111">
        <v>74</v>
      </c>
      <c r="G5" s="111">
        <v>151</v>
      </c>
      <c r="H5" s="111">
        <v>42</v>
      </c>
      <c r="I5" s="111">
        <v>63</v>
      </c>
      <c r="J5" s="111">
        <v>197</v>
      </c>
      <c r="K5" s="111">
        <v>94</v>
      </c>
      <c r="L5" s="111">
        <v>174</v>
      </c>
      <c r="M5" s="111">
        <v>133</v>
      </c>
      <c r="N5" s="111">
        <v>96</v>
      </c>
      <c r="O5" s="111">
        <v>193</v>
      </c>
      <c r="P5" s="135">
        <v>1070</v>
      </c>
      <c r="Q5" s="135">
        <v>1570</v>
      </c>
      <c r="R5" s="111">
        <v>40</v>
      </c>
      <c r="S5" s="111">
        <v>116</v>
      </c>
      <c r="T5" s="111">
        <v>6</v>
      </c>
      <c r="U5" s="111">
        <v>55</v>
      </c>
      <c r="V5" s="111">
        <v>374</v>
      </c>
      <c r="W5" s="111">
        <v>395</v>
      </c>
      <c r="X5" s="111">
        <v>852</v>
      </c>
      <c r="Y5" s="111">
        <v>18</v>
      </c>
      <c r="Z5" s="111">
        <v>69</v>
      </c>
      <c r="AA5" s="111">
        <v>395</v>
      </c>
    </row>
    <row r="6" spans="1:27" s="2" customFormat="1" ht="20.100000000000001" customHeight="1" x14ac:dyDescent="0.15">
      <c r="A6" s="58" t="s">
        <v>120</v>
      </c>
      <c r="B6" s="129">
        <f>C6/$C$5*100</f>
        <v>5.4840596665691725</v>
      </c>
      <c r="C6" s="111">
        <v>375</v>
      </c>
      <c r="D6" s="111">
        <v>42</v>
      </c>
      <c r="E6" s="111">
        <v>9</v>
      </c>
      <c r="F6" s="111">
        <v>10</v>
      </c>
      <c r="G6" s="111">
        <v>19</v>
      </c>
      <c r="H6" s="111">
        <v>2</v>
      </c>
      <c r="I6" s="111">
        <v>6</v>
      </c>
      <c r="J6" s="111">
        <v>21</v>
      </c>
      <c r="K6" s="111">
        <v>6</v>
      </c>
      <c r="L6" s="111">
        <v>11</v>
      </c>
      <c r="M6" s="111">
        <v>21</v>
      </c>
      <c r="N6" s="111">
        <v>31</v>
      </c>
      <c r="O6" s="111">
        <v>25</v>
      </c>
      <c r="P6" s="111">
        <v>24</v>
      </c>
      <c r="Q6" s="111">
        <v>8</v>
      </c>
      <c r="R6" s="111">
        <v>5</v>
      </c>
      <c r="S6" s="111">
        <v>12</v>
      </c>
      <c r="T6" s="113">
        <v>0</v>
      </c>
      <c r="U6" s="111">
        <v>11</v>
      </c>
      <c r="V6" s="111">
        <v>28</v>
      </c>
      <c r="W6" s="111">
        <v>27</v>
      </c>
      <c r="X6" s="111">
        <v>40</v>
      </c>
      <c r="Y6" s="111">
        <v>4</v>
      </c>
      <c r="Z6" s="111">
        <v>3</v>
      </c>
      <c r="AA6" s="111">
        <v>10</v>
      </c>
    </row>
    <row r="7" spans="1:27" s="2" customFormat="1" ht="20.100000000000001" customHeight="1" x14ac:dyDescent="0.15">
      <c r="A7" s="58" t="s">
        <v>121</v>
      </c>
      <c r="B7" s="129">
        <f t="shared" ref="B7:B27" si="1">C7/$C$5*100</f>
        <v>21.526762211172855</v>
      </c>
      <c r="C7" s="135">
        <v>1472</v>
      </c>
      <c r="D7" s="111">
        <v>119</v>
      </c>
      <c r="E7" s="111">
        <v>29</v>
      </c>
      <c r="F7" s="111">
        <v>15</v>
      </c>
      <c r="G7" s="111">
        <v>64</v>
      </c>
      <c r="H7" s="111">
        <v>11</v>
      </c>
      <c r="I7" s="111">
        <v>23</v>
      </c>
      <c r="J7" s="111">
        <v>81</v>
      </c>
      <c r="K7" s="111">
        <v>17</v>
      </c>
      <c r="L7" s="111">
        <v>61</v>
      </c>
      <c r="M7" s="111">
        <v>29</v>
      </c>
      <c r="N7" s="111">
        <v>25</v>
      </c>
      <c r="O7" s="111">
        <v>68</v>
      </c>
      <c r="P7" s="111">
        <v>158</v>
      </c>
      <c r="Q7" s="111">
        <v>25</v>
      </c>
      <c r="R7" s="111">
        <v>3</v>
      </c>
      <c r="S7" s="111">
        <v>62</v>
      </c>
      <c r="T7" s="111">
        <v>1</v>
      </c>
      <c r="U7" s="111">
        <v>31</v>
      </c>
      <c r="V7" s="111">
        <v>218</v>
      </c>
      <c r="W7" s="111">
        <v>114</v>
      </c>
      <c r="X7" s="111">
        <v>257</v>
      </c>
      <c r="Y7" s="113">
        <v>0</v>
      </c>
      <c r="Z7" s="111">
        <v>2</v>
      </c>
      <c r="AA7" s="111">
        <v>59</v>
      </c>
    </row>
    <row r="8" spans="1:27" s="2" customFormat="1" ht="20.100000000000001" customHeight="1" x14ac:dyDescent="0.15">
      <c r="A8" s="58" t="s">
        <v>122</v>
      </c>
      <c r="B8" s="129">
        <f t="shared" si="1"/>
        <v>2.6908452763966069</v>
      </c>
      <c r="C8" s="111">
        <v>184</v>
      </c>
      <c r="D8" s="111">
        <v>49</v>
      </c>
      <c r="E8" s="111">
        <v>8</v>
      </c>
      <c r="F8" s="113">
        <v>0</v>
      </c>
      <c r="G8" s="111">
        <v>5</v>
      </c>
      <c r="H8" s="111">
        <v>4</v>
      </c>
      <c r="I8" s="113">
        <v>0</v>
      </c>
      <c r="J8" s="111">
        <v>4</v>
      </c>
      <c r="K8" s="113">
        <v>0</v>
      </c>
      <c r="L8" s="113">
        <v>0</v>
      </c>
      <c r="M8" s="111">
        <v>8</v>
      </c>
      <c r="N8" s="111">
        <v>5</v>
      </c>
      <c r="O8" s="111">
        <v>3</v>
      </c>
      <c r="P8" s="111">
        <v>13</v>
      </c>
      <c r="Q8" s="111">
        <v>15</v>
      </c>
      <c r="R8" s="111">
        <v>2</v>
      </c>
      <c r="S8" s="111">
        <v>2</v>
      </c>
      <c r="T8" s="113">
        <v>0</v>
      </c>
      <c r="U8" s="113">
        <v>0</v>
      </c>
      <c r="V8" s="111">
        <v>8</v>
      </c>
      <c r="W8" s="111">
        <v>20</v>
      </c>
      <c r="X8" s="111">
        <v>28</v>
      </c>
      <c r="Y8" s="111">
        <v>1</v>
      </c>
      <c r="Z8" s="111">
        <v>1</v>
      </c>
      <c r="AA8" s="111">
        <v>8</v>
      </c>
    </row>
    <row r="9" spans="1:27" s="2" customFormat="1" ht="20.100000000000001" customHeight="1" x14ac:dyDescent="0.15">
      <c r="A9" s="58" t="s">
        <v>123</v>
      </c>
      <c r="B9" s="129">
        <f t="shared" si="1"/>
        <v>3.7437847323778883</v>
      </c>
      <c r="C9" s="111">
        <v>256</v>
      </c>
      <c r="D9" s="111">
        <v>34</v>
      </c>
      <c r="E9" s="111">
        <v>11</v>
      </c>
      <c r="F9" s="111">
        <v>4</v>
      </c>
      <c r="G9" s="111">
        <v>4</v>
      </c>
      <c r="H9" s="111">
        <v>1</v>
      </c>
      <c r="I9" s="111">
        <v>1</v>
      </c>
      <c r="J9" s="111">
        <v>2</v>
      </c>
      <c r="K9" s="111">
        <v>6</v>
      </c>
      <c r="L9" s="111">
        <v>3</v>
      </c>
      <c r="M9" s="113">
        <v>0</v>
      </c>
      <c r="N9" s="111">
        <v>1</v>
      </c>
      <c r="O9" s="111">
        <v>3</v>
      </c>
      <c r="P9" s="111">
        <v>28</v>
      </c>
      <c r="Q9" s="111">
        <v>30</v>
      </c>
      <c r="R9" s="111">
        <v>1</v>
      </c>
      <c r="S9" s="111">
        <v>3</v>
      </c>
      <c r="T9" s="113">
        <v>0</v>
      </c>
      <c r="U9" s="111">
        <v>1</v>
      </c>
      <c r="V9" s="111">
        <v>9</v>
      </c>
      <c r="W9" s="111">
        <v>7</v>
      </c>
      <c r="X9" s="111">
        <v>96</v>
      </c>
      <c r="Y9" s="113">
        <v>0</v>
      </c>
      <c r="Z9" s="113">
        <v>0</v>
      </c>
      <c r="AA9" s="111">
        <v>11</v>
      </c>
    </row>
    <row r="10" spans="1:27" s="2" customFormat="1" ht="20.100000000000001" customHeight="1" x14ac:dyDescent="0.15">
      <c r="A10" s="58" t="s">
        <v>135</v>
      </c>
      <c r="B10" s="129">
        <f t="shared" si="1"/>
        <v>2.3837379350687335</v>
      </c>
      <c r="C10" s="111">
        <v>163</v>
      </c>
      <c r="D10" s="111">
        <v>10</v>
      </c>
      <c r="E10" s="111">
        <v>4</v>
      </c>
      <c r="F10" s="111">
        <v>2</v>
      </c>
      <c r="G10" s="111">
        <v>3</v>
      </c>
      <c r="H10" s="113">
        <v>0</v>
      </c>
      <c r="I10" s="111">
        <v>3</v>
      </c>
      <c r="J10" s="111">
        <v>3</v>
      </c>
      <c r="K10" s="111">
        <v>2</v>
      </c>
      <c r="L10" s="111">
        <v>1</v>
      </c>
      <c r="M10" s="111">
        <v>4</v>
      </c>
      <c r="N10" s="111">
        <v>3</v>
      </c>
      <c r="O10" s="111">
        <v>8</v>
      </c>
      <c r="P10" s="111">
        <v>14</v>
      </c>
      <c r="Q10" s="111">
        <v>24</v>
      </c>
      <c r="R10" s="111">
        <v>1</v>
      </c>
      <c r="S10" s="111">
        <v>2</v>
      </c>
      <c r="T10" s="113">
        <v>0</v>
      </c>
      <c r="U10" s="111">
        <v>1</v>
      </c>
      <c r="V10" s="111">
        <v>5</v>
      </c>
      <c r="W10" s="111">
        <v>27</v>
      </c>
      <c r="X10" s="111">
        <v>45</v>
      </c>
      <c r="Y10" s="113">
        <v>0</v>
      </c>
      <c r="Z10" s="113">
        <v>0</v>
      </c>
      <c r="AA10" s="111">
        <v>1</v>
      </c>
    </row>
    <row r="11" spans="1:27" s="2" customFormat="1" ht="20.100000000000001" customHeight="1" x14ac:dyDescent="0.15">
      <c r="A11" s="58" t="s">
        <v>124</v>
      </c>
      <c r="B11" s="129">
        <f t="shared" si="1"/>
        <v>6.317636735887687</v>
      </c>
      <c r="C11" s="111">
        <v>432</v>
      </c>
      <c r="D11" s="111">
        <v>68</v>
      </c>
      <c r="E11" s="111">
        <v>14</v>
      </c>
      <c r="F11" s="111">
        <v>4</v>
      </c>
      <c r="G11" s="111">
        <v>6</v>
      </c>
      <c r="H11" s="111">
        <v>10</v>
      </c>
      <c r="I11" s="111">
        <v>3</v>
      </c>
      <c r="J11" s="111">
        <v>15</v>
      </c>
      <c r="K11" s="111">
        <v>2</v>
      </c>
      <c r="L11" s="111">
        <v>5</v>
      </c>
      <c r="M11" s="111">
        <v>20</v>
      </c>
      <c r="N11" s="111">
        <v>11</v>
      </c>
      <c r="O11" s="111">
        <v>10</v>
      </c>
      <c r="P11" s="111">
        <v>44</v>
      </c>
      <c r="Q11" s="111">
        <v>29</v>
      </c>
      <c r="R11" s="111">
        <v>3</v>
      </c>
      <c r="S11" s="111">
        <v>7</v>
      </c>
      <c r="T11" s="111">
        <v>1</v>
      </c>
      <c r="U11" s="111">
        <v>5</v>
      </c>
      <c r="V11" s="111">
        <v>31</v>
      </c>
      <c r="W11" s="111">
        <v>41</v>
      </c>
      <c r="X11" s="111">
        <v>85</v>
      </c>
      <c r="Y11" s="111">
        <v>2</v>
      </c>
      <c r="Z11" s="111">
        <v>2</v>
      </c>
      <c r="AA11" s="111">
        <v>14</v>
      </c>
    </row>
    <row r="12" spans="1:27" s="2" customFormat="1" ht="20.100000000000001" customHeight="1" x14ac:dyDescent="0.15">
      <c r="A12" s="58" t="s">
        <v>136</v>
      </c>
      <c r="B12" s="129">
        <f t="shared" si="1"/>
        <v>17.475870137467094</v>
      </c>
      <c r="C12" s="135">
        <v>1195</v>
      </c>
      <c r="D12" s="111">
        <v>6</v>
      </c>
      <c r="E12" s="111">
        <v>4</v>
      </c>
      <c r="F12" s="111">
        <v>2</v>
      </c>
      <c r="G12" s="113">
        <v>0</v>
      </c>
      <c r="H12" s="111">
        <v>1</v>
      </c>
      <c r="I12" s="111">
        <v>9</v>
      </c>
      <c r="J12" s="111">
        <v>16</v>
      </c>
      <c r="K12" s="111">
        <v>15</v>
      </c>
      <c r="L12" s="111">
        <v>25</v>
      </c>
      <c r="M12" s="111">
        <v>4</v>
      </c>
      <c r="N12" s="111">
        <v>2</v>
      </c>
      <c r="O12" s="111">
        <v>3</v>
      </c>
      <c r="P12" s="111">
        <v>247</v>
      </c>
      <c r="Q12" s="111">
        <v>792</v>
      </c>
      <c r="R12" s="111">
        <v>2</v>
      </c>
      <c r="S12" s="111">
        <v>12</v>
      </c>
      <c r="T12" s="113">
        <v>0</v>
      </c>
      <c r="U12" s="111">
        <v>1</v>
      </c>
      <c r="V12" s="111">
        <v>1</v>
      </c>
      <c r="W12" s="111">
        <v>8</v>
      </c>
      <c r="X12" s="111">
        <v>42</v>
      </c>
      <c r="Y12" s="111">
        <v>1</v>
      </c>
      <c r="Z12" s="113">
        <v>0</v>
      </c>
      <c r="AA12" s="111">
        <v>2</v>
      </c>
    </row>
    <row r="13" spans="1:27" s="2" customFormat="1" ht="20.100000000000001" customHeight="1" x14ac:dyDescent="0.15">
      <c r="A13" s="58" t="s">
        <v>137</v>
      </c>
      <c r="B13" s="129">
        <f t="shared" si="1"/>
        <v>13.615092132202397</v>
      </c>
      <c r="C13" s="111">
        <v>931</v>
      </c>
      <c r="D13" s="111">
        <v>20</v>
      </c>
      <c r="E13" s="111">
        <v>14</v>
      </c>
      <c r="F13" s="111">
        <v>1</v>
      </c>
      <c r="G13" s="113">
        <v>0</v>
      </c>
      <c r="H13" s="111">
        <v>1</v>
      </c>
      <c r="I13" s="111">
        <v>3</v>
      </c>
      <c r="J13" s="111">
        <v>17</v>
      </c>
      <c r="K13" s="111">
        <v>19</v>
      </c>
      <c r="L13" s="111">
        <v>25</v>
      </c>
      <c r="M13" s="111">
        <v>2</v>
      </c>
      <c r="N13" s="113">
        <v>0</v>
      </c>
      <c r="O13" s="111">
        <v>1</v>
      </c>
      <c r="P13" s="111">
        <v>243</v>
      </c>
      <c r="Q13" s="111">
        <v>476</v>
      </c>
      <c r="R13" s="111">
        <v>1</v>
      </c>
      <c r="S13" s="111">
        <v>1</v>
      </c>
      <c r="T13" s="111">
        <v>1</v>
      </c>
      <c r="U13" s="113">
        <v>0</v>
      </c>
      <c r="V13" s="111">
        <v>13</v>
      </c>
      <c r="W13" s="111">
        <v>36</v>
      </c>
      <c r="X13" s="111">
        <v>33</v>
      </c>
      <c r="Y13" s="113">
        <v>0</v>
      </c>
      <c r="Z13" s="113">
        <v>0</v>
      </c>
      <c r="AA13" s="111">
        <v>24</v>
      </c>
    </row>
    <row r="14" spans="1:27" s="2" customFormat="1" ht="20.100000000000001" customHeight="1" x14ac:dyDescent="0.15">
      <c r="A14" s="58" t="s">
        <v>241</v>
      </c>
      <c r="B14" s="129">
        <f t="shared" si="1"/>
        <v>0.49722140976893825</v>
      </c>
      <c r="C14" s="111">
        <v>34</v>
      </c>
      <c r="D14" s="113">
        <v>0</v>
      </c>
      <c r="E14" s="111">
        <v>1</v>
      </c>
      <c r="F14" s="113">
        <v>0</v>
      </c>
      <c r="G14" s="111">
        <v>1</v>
      </c>
      <c r="H14" s="113">
        <v>0</v>
      </c>
      <c r="I14" s="113">
        <v>0</v>
      </c>
      <c r="J14" s="113">
        <v>0</v>
      </c>
      <c r="K14" s="113">
        <v>0</v>
      </c>
      <c r="L14" s="111">
        <v>2</v>
      </c>
      <c r="M14" s="113">
        <v>0</v>
      </c>
      <c r="N14" s="113">
        <v>0</v>
      </c>
      <c r="O14" s="113">
        <v>0</v>
      </c>
      <c r="P14" s="111">
        <v>2</v>
      </c>
      <c r="Q14" s="111">
        <v>1</v>
      </c>
      <c r="R14" s="111">
        <v>1</v>
      </c>
      <c r="S14" s="111">
        <v>1</v>
      </c>
      <c r="T14" s="113">
        <v>0</v>
      </c>
      <c r="U14" s="113">
        <v>0</v>
      </c>
      <c r="V14" s="111">
        <v>2</v>
      </c>
      <c r="W14" s="111">
        <v>3</v>
      </c>
      <c r="X14" s="111">
        <v>20</v>
      </c>
      <c r="Y14" s="113">
        <v>0</v>
      </c>
      <c r="Z14" s="113">
        <v>0</v>
      </c>
      <c r="AA14" s="113">
        <v>0</v>
      </c>
    </row>
    <row r="15" spans="1:27" s="2" customFormat="1" ht="20.100000000000001" customHeight="1" x14ac:dyDescent="0.15">
      <c r="A15" s="58" t="s">
        <v>242</v>
      </c>
      <c r="B15" s="129">
        <f t="shared" si="1"/>
        <v>0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</row>
    <row r="16" spans="1:27" s="2" customFormat="1" ht="20.100000000000001" customHeight="1" x14ac:dyDescent="0.15">
      <c r="A16" s="58" t="s">
        <v>118</v>
      </c>
      <c r="B16" s="129">
        <f t="shared" si="1"/>
        <v>4.7236033928049137</v>
      </c>
      <c r="C16" s="111">
        <v>323</v>
      </c>
      <c r="D16" s="111">
        <v>8</v>
      </c>
      <c r="E16" s="111">
        <v>30</v>
      </c>
      <c r="F16" s="111">
        <v>15</v>
      </c>
      <c r="G16" s="111">
        <v>4</v>
      </c>
      <c r="H16" s="111">
        <v>2</v>
      </c>
      <c r="I16" s="111">
        <v>4</v>
      </c>
      <c r="J16" s="111">
        <v>6</v>
      </c>
      <c r="K16" s="111">
        <v>12</v>
      </c>
      <c r="L16" s="111">
        <v>3</v>
      </c>
      <c r="M16" s="111">
        <v>11</v>
      </c>
      <c r="N16" s="113">
        <v>0</v>
      </c>
      <c r="O16" s="111">
        <v>14</v>
      </c>
      <c r="P16" s="111">
        <v>86</v>
      </c>
      <c r="Q16" s="111">
        <v>23</v>
      </c>
      <c r="R16" s="111">
        <v>10</v>
      </c>
      <c r="S16" s="111">
        <v>4</v>
      </c>
      <c r="T16" s="111">
        <v>2</v>
      </c>
      <c r="U16" s="111">
        <v>2</v>
      </c>
      <c r="V16" s="111">
        <v>2</v>
      </c>
      <c r="W16" s="111">
        <v>33</v>
      </c>
      <c r="X16" s="111">
        <v>39</v>
      </c>
      <c r="Y16" s="113">
        <v>0</v>
      </c>
      <c r="Z16" s="111">
        <v>4</v>
      </c>
      <c r="AA16" s="111">
        <v>9</v>
      </c>
    </row>
    <row r="17" spans="1:27" s="2" customFormat="1" ht="20.100000000000001" customHeight="1" x14ac:dyDescent="0.15">
      <c r="A17" s="58" t="s">
        <v>119</v>
      </c>
      <c r="B17" s="129">
        <f t="shared" si="1"/>
        <v>2.9979526177244811</v>
      </c>
      <c r="C17" s="111">
        <v>205</v>
      </c>
      <c r="D17" s="111">
        <v>10</v>
      </c>
      <c r="E17" s="111">
        <v>34</v>
      </c>
      <c r="F17" s="111">
        <v>8</v>
      </c>
      <c r="G17" s="111">
        <v>3</v>
      </c>
      <c r="H17" s="113">
        <v>0</v>
      </c>
      <c r="I17" s="111">
        <v>3</v>
      </c>
      <c r="J17" s="111">
        <v>5</v>
      </c>
      <c r="K17" s="111">
        <v>5</v>
      </c>
      <c r="L17" s="111">
        <v>2</v>
      </c>
      <c r="M17" s="111">
        <v>3</v>
      </c>
      <c r="N17" s="113">
        <v>0</v>
      </c>
      <c r="O17" s="111">
        <v>6</v>
      </c>
      <c r="P17" s="111">
        <v>22</v>
      </c>
      <c r="Q17" s="111">
        <v>8</v>
      </c>
      <c r="R17" s="111">
        <v>5</v>
      </c>
      <c r="S17" s="111">
        <v>1</v>
      </c>
      <c r="T17" s="111">
        <v>1</v>
      </c>
      <c r="U17" s="113">
        <v>0</v>
      </c>
      <c r="V17" s="111">
        <v>9</v>
      </c>
      <c r="W17" s="111">
        <v>13</v>
      </c>
      <c r="X17" s="111">
        <v>10</v>
      </c>
      <c r="Y17" s="111">
        <v>2</v>
      </c>
      <c r="Z17" s="111">
        <v>1</v>
      </c>
      <c r="AA17" s="111">
        <v>54</v>
      </c>
    </row>
    <row r="18" spans="1:27" s="2" customFormat="1" ht="20.100000000000001" customHeight="1" x14ac:dyDescent="0.15">
      <c r="A18" s="58" t="s">
        <v>244</v>
      </c>
      <c r="B18" s="129">
        <f t="shared" si="1"/>
        <v>0.40947645510383157</v>
      </c>
      <c r="C18" s="111">
        <v>28</v>
      </c>
      <c r="D18" s="113">
        <v>0</v>
      </c>
      <c r="E18" s="113">
        <v>0</v>
      </c>
      <c r="F18" s="111">
        <v>1</v>
      </c>
      <c r="G18" s="111">
        <v>1</v>
      </c>
      <c r="H18" s="113">
        <v>0</v>
      </c>
      <c r="I18" s="113">
        <v>0</v>
      </c>
      <c r="J18" s="113">
        <v>0</v>
      </c>
      <c r="K18" s="111">
        <v>1</v>
      </c>
      <c r="L18" s="111">
        <v>1</v>
      </c>
      <c r="M18" s="111">
        <v>1</v>
      </c>
      <c r="N18" s="113">
        <v>0</v>
      </c>
      <c r="O18" s="113">
        <v>0</v>
      </c>
      <c r="P18" s="111">
        <v>10</v>
      </c>
      <c r="Q18" s="111">
        <v>8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  <c r="W18" s="113">
        <v>0</v>
      </c>
      <c r="X18" s="111">
        <v>3</v>
      </c>
      <c r="Y18" s="111">
        <v>1</v>
      </c>
      <c r="Z18" s="113">
        <v>0</v>
      </c>
      <c r="AA18" s="111">
        <v>1</v>
      </c>
    </row>
    <row r="19" spans="1:27" s="2" customFormat="1" ht="20.100000000000001" customHeight="1" x14ac:dyDescent="0.15">
      <c r="A19" s="58" t="s">
        <v>243</v>
      </c>
      <c r="B19" s="129">
        <f t="shared" si="1"/>
        <v>2.1497513892951159</v>
      </c>
      <c r="C19" s="111">
        <v>147</v>
      </c>
      <c r="D19" s="111">
        <v>4</v>
      </c>
      <c r="E19" s="111">
        <v>13</v>
      </c>
      <c r="F19" s="111">
        <v>1</v>
      </c>
      <c r="G19" s="113">
        <v>0</v>
      </c>
      <c r="H19" s="113">
        <v>0</v>
      </c>
      <c r="I19" s="111">
        <v>1</v>
      </c>
      <c r="J19" s="113">
        <v>0</v>
      </c>
      <c r="K19" s="113">
        <v>0</v>
      </c>
      <c r="L19" s="113">
        <v>0</v>
      </c>
      <c r="M19" s="111">
        <v>1</v>
      </c>
      <c r="N19" s="111">
        <v>1</v>
      </c>
      <c r="O19" s="111">
        <v>2</v>
      </c>
      <c r="P19" s="111">
        <v>20</v>
      </c>
      <c r="Q19" s="111">
        <v>1</v>
      </c>
      <c r="R19" s="113">
        <v>0</v>
      </c>
      <c r="S19" s="113">
        <v>0</v>
      </c>
      <c r="T19" s="113">
        <v>0</v>
      </c>
      <c r="U19" s="113">
        <v>0</v>
      </c>
      <c r="V19" s="113">
        <v>0</v>
      </c>
      <c r="W19" s="111">
        <v>11</v>
      </c>
      <c r="X19" s="111">
        <v>1</v>
      </c>
      <c r="Y19" s="111">
        <v>2</v>
      </c>
      <c r="Z19" s="111">
        <v>49</v>
      </c>
      <c r="AA19" s="111">
        <v>40</v>
      </c>
    </row>
    <row r="20" spans="1:27" s="2" customFormat="1" ht="20.100000000000001" customHeight="1" x14ac:dyDescent="0.15">
      <c r="A20" s="58" t="s">
        <v>134</v>
      </c>
      <c r="B20" s="129">
        <f t="shared" si="1"/>
        <v>0.42410061421468265</v>
      </c>
      <c r="C20" s="111">
        <v>29</v>
      </c>
      <c r="D20" s="111">
        <v>6</v>
      </c>
      <c r="E20" s="111">
        <v>7</v>
      </c>
      <c r="F20" s="113">
        <v>0</v>
      </c>
      <c r="G20" s="111">
        <v>1</v>
      </c>
      <c r="H20" s="113">
        <v>0</v>
      </c>
      <c r="I20" s="113">
        <v>0</v>
      </c>
      <c r="J20" s="113">
        <v>0</v>
      </c>
      <c r="K20" s="111">
        <v>1</v>
      </c>
      <c r="L20" s="113">
        <v>0</v>
      </c>
      <c r="M20" s="111">
        <v>1</v>
      </c>
      <c r="N20" s="111">
        <v>1</v>
      </c>
      <c r="O20" s="111">
        <v>2</v>
      </c>
      <c r="P20" s="111">
        <v>1</v>
      </c>
      <c r="Q20" s="111">
        <v>2</v>
      </c>
      <c r="R20" s="113">
        <v>0</v>
      </c>
      <c r="S20" s="113">
        <v>0</v>
      </c>
      <c r="T20" s="113">
        <v>0</v>
      </c>
      <c r="U20" s="113">
        <v>0</v>
      </c>
      <c r="V20" s="113">
        <v>0</v>
      </c>
      <c r="W20" s="111">
        <v>1</v>
      </c>
      <c r="X20" s="113">
        <v>0</v>
      </c>
      <c r="Y20" s="111">
        <v>1</v>
      </c>
      <c r="Z20" s="113">
        <v>0</v>
      </c>
      <c r="AA20" s="111">
        <v>5</v>
      </c>
    </row>
    <row r="21" spans="1:27" s="2" customFormat="1" ht="20.100000000000001" customHeight="1" x14ac:dyDescent="0.15">
      <c r="A21" s="58" t="s">
        <v>129</v>
      </c>
      <c r="B21" s="129">
        <f t="shared" si="1"/>
        <v>0.80432875109681201</v>
      </c>
      <c r="C21" s="111">
        <v>55</v>
      </c>
      <c r="D21" s="111">
        <v>1</v>
      </c>
      <c r="E21" s="111">
        <v>6</v>
      </c>
      <c r="F21" s="111">
        <v>2</v>
      </c>
      <c r="G21" s="111">
        <v>1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1">
        <v>2</v>
      </c>
      <c r="N21" s="113">
        <v>0</v>
      </c>
      <c r="O21" s="111">
        <v>2</v>
      </c>
      <c r="P21" s="111">
        <v>9</v>
      </c>
      <c r="Q21" s="111">
        <v>2</v>
      </c>
      <c r="R21" s="113">
        <v>0</v>
      </c>
      <c r="S21" s="113">
        <v>0</v>
      </c>
      <c r="T21" s="113">
        <v>0</v>
      </c>
      <c r="U21" s="113">
        <v>0</v>
      </c>
      <c r="V21" s="113">
        <v>0</v>
      </c>
      <c r="W21" s="111">
        <v>1</v>
      </c>
      <c r="X21" s="113">
        <v>0</v>
      </c>
      <c r="Y21" s="113">
        <v>0</v>
      </c>
      <c r="Z21" s="111">
        <v>2</v>
      </c>
      <c r="AA21" s="111">
        <v>27</v>
      </c>
    </row>
    <row r="22" spans="1:27" s="2" customFormat="1" ht="20.100000000000001" customHeight="1" x14ac:dyDescent="0.15">
      <c r="A22" s="58" t="s">
        <v>133</v>
      </c>
      <c r="B22" s="129">
        <f t="shared" si="1"/>
        <v>5.6156770985668327</v>
      </c>
      <c r="C22" s="111">
        <v>384</v>
      </c>
      <c r="D22" s="111">
        <v>21</v>
      </c>
      <c r="E22" s="111">
        <v>7</v>
      </c>
      <c r="F22" s="111">
        <v>3</v>
      </c>
      <c r="G22" s="111">
        <v>21</v>
      </c>
      <c r="H22" s="111">
        <v>1</v>
      </c>
      <c r="I22" s="111">
        <v>4</v>
      </c>
      <c r="J22" s="111">
        <v>4</v>
      </c>
      <c r="K22" s="111">
        <v>3</v>
      </c>
      <c r="L22" s="111">
        <v>16</v>
      </c>
      <c r="M22" s="111">
        <v>5</v>
      </c>
      <c r="N22" s="111">
        <v>1</v>
      </c>
      <c r="O22" s="111">
        <v>33</v>
      </c>
      <c r="P22" s="111">
        <v>71</v>
      </c>
      <c r="Q22" s="111">
        <v>59</v>
      </c>
      <c r="R22" s="111">
        <v>3</v>
      </c>
      <c r="S22" s="111">
        <v>2</v>
      </c>
      <c r="T22" s="113">
        <v>0</v>
      </c>
      <c r="U22" s="111">
        <v>1</v>
      </c>
      <c r="V22" s="111">
        <v>10</v>
      </c>
      <c r="W22" s="111">
        <v>12</v>
      </c>
      <c r="X22" s="111">
        <v>67</v>
      </c>
      <c r="Y22" s="113">
        <v>0</v>
      </c>
      <c r="Z22" s="113">
        <v>0</v>
      </c>
      <c r="AA22" s="111">
        <v>40</v>
      </c>
    </row>
    <row r="23" spans="1:27" s="2" customFormat="1" ht="20.100000000000001" customHeight="1" x14ac:dyDescent="0.15">
      <c r="A23" s="58" t="s">
        <v>130</v>
      </c>
      <c r="B23" s="129">
        <f t="shared" si="1"/>
        <v>5.2208248025738522</v>
      </c>
      <c r="C23" s="111">
        <v>357</v>
      </c>
      <c r="D23" s="111">
        <v>20</v>
      </c>
      <c r="E23" s="111">
        <v>11</v>
      </c>
      <c r="F23" s="111">
        <v>4</v>
      </c>
      <c r="G23" s="111">
        <v>6</v>
      </c>
      <c r="H23" s="113">
        <v>0</v>
      </c>
      <c r="I23" s="113">
        <v>0</v>
      </c>
      <c r="J23" s="111">
        <v>2</v>
      </c>
      <c r="K23" s="111">
        <v>1</v>
      </c>
      <c r="L23" s="111">
        <v>6</v>
      </c>
      <c r="M23" s="111">
        <v>7</v>
      </c>
      <c r="N23" s="111">
        <v>4</v>
      </c>
      <c r="O23" s="111">
        <v>11</v>
      </c>
      <c r="P23" s="111">
        <v>46</v>
      </c>
      <c r="Q23" s="111">
        <v>57</v>
      </c>
      <c r="R23" s="111">
        <v>2</v>
      </c>
      <c r="S23" s="111">
        <v>1</v>
      </c>
      <c r="T23" s="113">
        <v>0</v>
      </c>
      <c r="U23" s="113">
        <v>0</v>
      </c>
      <c r="V23" s="111">
        <v>10</v>
      </c>
      <c r="W23" s="111">
        <v>19</v>
      </c>
      <c r="X23" s="111">
        <v>65</v>
      </c>
      <c r="Y23" s="111">
        <v>1</v>
      </c>
      <c r="Z23" s="111">
        <v>2</v>
      </c>
      <c r="AA23" s="111">
        <v>82</v>
      </c>
    </row>
    <row r="24" spans="1:27" s="2" customFormat="1" ht="20.100000000000001" customHeight="1" x14ac:dyDescent="0.15">
      <c r="A24" s="58" t="s">
        <v>131</v>
      </c>
      <c r="B24" s="129">
        <f t="shared" si="1"/>
        <v>0.59959052354489617</v>
      </c>
      <c r="C24" s="114">
        <v>41</v>
      </c>
      <c r="D24" s="114">
        <v>8</v>
      </c>
      <c r="E24" s="114">
        <v>2</v>
      </c>
      <c r="F24" s="113">
        <v>0</v>
      </c>
      <c r="G24" s="114">
        <v>1</v>
      </c>
      <c r="H24" s="114">
        <v>2</v>
      </c>
      <c r="I24" s="113">
        <v>0</v>
      </c>
      <c r="J24" s="114">
        <v>1</v>
      </c>
      <c r="K24" s="114">
        <v>1</v>
      </c>
      <c r="L24" s="114">
        <v>2</v>
      </c>
      <c r="M24" s="114">
        <v>1</v>
      </c>
      <c r="N24" s="113">
        <v>0</v>
      </c>
      <c r="O24" s="113">
        <v>0</v>
      </c>
      <c r="P24" s="114">
        <v>4</v>
      </c>
      <c r="Q24" s="114">
        <v>4</v>
      </c>
      <c r="R24" s="113">
        <v>0</v>
      </c>
      <c r="S24" s="114">
        <v>1</v>
      </c>
      <c r="T24" s="113">
        <v>0</v>
      </c>
      <c r="U24" s="113">
        <v>0</v>
      </c>
      <c r="V24" s="114">
        <v>1</v>
      </c>
      <c r="W24" s="114">
        <v>1</v>
      </c>
      <c r="X24" s="114">
        <v>5</v>
      </c>
      <c r="Y24" s="114">
        <v>3</v>
      </c>
      <c r="Z24" s="113">
        <v>0</v>
      </c>
      <c r="AA24" s="114">
        <v>4</v>
      </c>
    </row>
    <row r="25" spans="1:27" s="2" customFormat="1" ht="20.100000000000001" customHeight="1" x14ac:dyDescent="0.15">
      <c r="A25" s="58" t="s">
        <v>132</v>
      </c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</row>
    <row r="26" spans="1:27" s="2" customFormat="1" ht="18" customHeight="1" x14ac:dyDescent="0.15">
      <c r="A26" s="59" t="s">
        <v>227</v>
      </c>
      <c r="B26" s="129">
        <f t="shared" si="1"/>
        <v>2.0181339572974553</v>
      </c>
      <c r="C26" s="131">
        <f>SUM(D26:AA26)</f>
        <v>138</v>
      </c>
      <c r="D26" s="132">
        <v>14</v>
      </c>
      <c r="E26" s="132">
        <v>5</v>
      </c>
      <c r="F26" s="113">
        <v>0</v>
      </c>
      <c r="G26" s="132">
        <v>7</v>
      </c>
      <c r="H26" s="132">
        <v>6</v>
      </c>
      <c r="I26" s="132">
        <v>3</v>
      </c>
      <c r="J26" s="132">
        <v>13</v>
      </c>
      <c r="K26" s="132">
        <v>1</v>
      </c>
      <c r="L26" s="132">
        <v>7</v>
      </c>
      <c r="M26" s="132">
        <v>9</v>
      </c>
      <c r="N26" s="132">
        <v>6</v>
      </c>
      <c r="O26" s="132">
        <v>1</v>
      </c>
      <c r="P26" s="132">
        <v>15</v>
      </c>
      <c r="Q26" s="130">
        <v>5</v>
      </c>
      <c r="R26" s="132">
        <v>1</v>
      </c>
      <c r="S26" s="132">
        <v>3</v>
      </c>
      <c r="T26" s="113">
        <v>0</v>
      </c>
      <c r="U26" s="113">
        <v>0</v>
      </c>
      <c r="V26" s="132">
        <v>13</v>
      </c>
      <c r="W26" s="132">
        <v>12</v>
      </c>
      <c r="X26" s="132">
        <v>12</v>
      </c>
      <c r="Y26" s="113">
        <v>0</v>
      </c>
      <c r="Z26" s="132">
        <v>2</v>
      </c>
      <c r="AA26" s="132">
        <v>3</v>
      </c>
    </row>
    <row r="27" spans="1:27" s="2" customFormat="1" ht="20.100000000000001" customHeight="1" thickBot="1" x14ac:dyDescent="0.2">
      <c r="A27" s="59" t="s">
        <v>228</v>
      </c>
      <c r="B27" s="129">
        <f t="shared" si="1"/>
        <v>1.3015501608657503</v>
      </c>
      <c r="C27" s="132">
        <f>SUM(D27:AA27)</f>
        <v>89</v>
      </c>
      <c r="D27" s="132">
        <v>6</v>
      </c>
      <c r="E27" s="132">
        <v>6</v>
      </c>
      <c r="F27" s="132">
        <v>2</v>
      </c>
      <c r="G27" s="132">
        <v>4</v>
      </c>
      <c r="H27" s="132">
        <v>1</v>
      </c>
      <c r="I27" s="113">
        <v>0</v>
      </c>
      <c r="J27" s="132">
        <v>7</v>
      </c>
      <c r="K27" s="132">
        <v>2</v>
      </c>
      <c r="L27" s="132">
        <v>4</v>
      </c>
      <c r="M27" s="132">
        <v>4</v>
      </c>
      <c r="N27" s="132">
        <v>5</v>
      </c>
      <c r="O27" s="130">
        <v>1</v>
      </c>
      <c r="P27" s="132">
        <v>13</v>
      </c>
      <c r="Q27" s="130">
        <v>1</v>
      </c>
      <c r="R27" s="113">
        <v>0</v>
      </c>
      <c r="S27" s="130">
        <v>2</v>
      </c>
      <c r="T27" s="113">
        <v>0</v>
      </c>
      <c r="U27" s="130">
        <v>2</v>
      </c>
      <c r="V27" s="132">
        <v>14</v>
      </c>
      <c r="W27" s="132">
        <v>9</v>
      </c>
      <c r="X27" s="132">
        <v>4</v>
      </c>
      <c r="Y27" s="113">
        <v>0</v>
      </c>
      <c r="Z27" s="130">
        <v>1</v>
      </c>
      <c r="AA27" s="132">
        <v>1</v>
      </c>
    </row>
    <row r="28" spans="1:27" s="2" customFormat="1" ht="24.75" customHeight="1" x14ac:dyDescent="0.15">
      <c r="A28" s="196" t="s">
        <v>327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2" customFormat="1" ht="45.75" customHeight="1" x14ac:dyDescent="0.15">
      <c r="A29" s="2" t="s">
        <v>32</v>
      </c>
    </row>
    <row r="30" spans="1:27" s="2" customFormat="1" ht="43.5" customHeight="1" x14ac:dyDescent="0.15">
      <c r="A30" s="2" t="s">
        <v>32</v>
      </c>
    </row>
    <row r="31" spans="1:27" s="60" customFormat="1" ht="11.25" customHeight="1" x14ac:dyDescent="0.25">
      <c r="A31" s="227" t="s">
        <v>139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 t="s">
        <v>100</v>
      </c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</row>
  </sheetData>
  <mergeCells count="8">
    <mergeCell ref="A31:L31"/>
    <mergeCell ref="M31:AA31"/>
    <mergeCell ref="A28:L28"/>
    <mergeCell ref="A1:L1"/>
    <mergeCell ref="M1:AA1"/>
    <mergeCell ref="A2:L2"/>
    <mergeCell ref="M2:Y2"/>
    <mergeCell ref="Z2:AA2"/>
  </mergeCells>
  <phoneticPr fontId="3" type="noConversion"/>
  <pageMargins left="0.16" right="0.16" top="0.16" bottom="0.16" header="0.16" footer="0.16"/>
  <pageSetup paperSize="9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5"/>
  <sheetViews>
    <sheetView tabSelected="1" view="pageBreakPreview" topLeftCell="A28" zoomScale="160" zoomScaleNormal="190" zoomScaleSheetLayoutView="160" workbookViewId="0">
      <selection activeCell="P45" sqref="P45"/>
    </sheetView>
  </sheetViews>
  <sheetFormatPr defaultColWidth="8.875" defaultRowHeight="16.5" x14ac:dyDescent="0.25"/>
  <cols>
    <col min="1" max="1" width="29.625" style="3" customWidth="1"/>
    <col min="2" max="2" width="9" style="3" customWidth="1"/>
    <col min="3" max="3" width="7.625" style="3" customWidth="1"/>
    <col min="4" max="4" width="5.75" style="3" customWidth="1"/>
    <col min="5" max="5" width="6.125" style="3" customWidth="1"/>
    <col min="6" max="7" width="5.75" style="3" customWidth="1"/>
    <col min="8" max="9" width="6.125" style="3" customWidth="1"/>
    <col min="10" max="10" width="5.75" style="3" customWidth="1"/>
    <col min="11" max="11" width="7.125" style="3" customWidth="1"/>
    <col min="12" max="12" width="6" style="3" customWidth="1"/>
    <col min="13" max="13" width="5.875" style="3" customWidth="1"/>
    <col min="14" max="14" width="6.75" style="3" customWidth="1"/>
    <col min="15" max="15" width="5.375" style="3" customWidth="1"/>
    <col min="16" max="17" width="6" style="3" customWidth="1"/>
    <col min="18" max="19" width="5.375" style="3" customWidth="1"/>
    <col min="20" max="20" width="6" style="3" customWidth="1"/>
    <col min="21" max="23" width="5.375" style="3" customWidth="1"/>
    <col min="24" max="24" width="6.25" style="3" customWidth="1"/>
    <col min="25" max="25" width="6.375" style="3" customWidth="1"/>
    <col min="26" max="26" width="6" style="3" customWidth="1"/>
    <col min="27" max="27" width="6.75" style="3" customWidth="1"/>
    <col min="28" max="16384" width="8.875" style="3"/>
  </cols>
  <sheetData>
    <row r="1" spans="1:27" s="1" customFormat="1" ht="30.75" customHeight="1" x14ac:dyDescent="0.3">
      <c r="A1" s="229" t="s">
        <v>305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182" t="s">
        <v>206</v>
      </c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</row>
    <row r="2" spans="1:27" s="6" customFormat="1" ht="13.5" customHeight="1" thickBot="1" x14ac:dyDescent="0.2">
      <c r="A2" s="175" t="s">
        <v>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0" t="s">
        <v>299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3" t="s">
        <v>20</v>
      </c>
      <c r="AA2" s="173"/>
    </row>
    <row r="3" spans="1:27" s="7" customFormat="1" ht="68.099999999999994" customHeight="1" thickBot="1" x14ac:dyDescent="0.3">
      <c r="A3" s="27" t="s">
        <v>198</v>
      </c>
      <c r="B3" s="94" t="s">
        <v>255</v>
      </c>
      <c r="C3" s="83" t="s">
        <v>203</v>
      </c>
      <c r="D3" s="109" t="s">
        <v>5</v>
      </c>
      <c r="E3" s="109" t="s">
        <v>142</v>
      </c>
      <c r="F3" s="109" t="s">
        <v>6</v>
      </c>
      <c r="G3" s="109" t="s">
        <v>7</v>
      </c>
      <c r="H3" s="109" t="s">
        <v>143</v>
      </c>
      <c r="I3" s="109" t="s">
        <v>144</v>
      </c>
      <c r="J3" s="109" t="s">
        <v>8</v>
      </c>
      <c r="K3" s="109" t="s">
        <v>145</v>
      </c>
      <c r="L3" s="41" t="s">
        <v>9</v>
      </c>
      <c r="M3" s="41" t="s">
        <v>10</v>
      </c>
      <c r="N3" s="41" t="s">
        <v>246</v>
      </c>
      <c r="O3" s="41" t="s">
        <v>11</v>
      </c>
      <c r="P3" s="41" t="s">
        <v>12</v>
      </c>
      <c r="Q3" s="41" t="s">
        <v>13</v>
      </c>
      <c r="R3" s="41" t="s">
        <v>14</v>
      </c>
      <c r="S3" s="41" t="s">
        <v>15</v>
      </c>
      <c r="T3" s="41" t="s">
        <v>247</v>
      </c>
      <c r="U3" s="41" t="s">
        <v>16</v>
      </c>
      <c r="V3" s="41" t="s">
        <v>17</v>
      </c>
      <c r="W3" s="41" t="s">
        <v>18</v>
      </c>
      <c r="X3" s="41" t="s">
        <v>19</v>
      </c>
      <c r="Y3" s="41" t="s">
        <v>245</v>
      </c>
      <c r="Z3" s="41" t="s">
        <v>248</v>
      </c>
      <c r="AA3" s="42" t="s">
        <v>249</v>
      </c>
    </row>
    <row r="4" spans="1:27" s="2" customFormat="1" ht="17.100000000000001" customHeight="1" x14ac:dyDescent="0.15">
      <c r="A4" s="95" t="s">
        <v>250</v>
      </c>
      <c r="B4" s="133">
        <f>SUM(D4:AA4)</f>
        <v>100</v>
      </c>
      <c r="C4" s="133"/>
      <c r="D4" s="133">
        <f t="shared" ref="D4:AA4" si="0">D5/$C$5*100</f>
        <v>6.8484497552245092</v>
      </c>
      <c r="E4" s="133">
        <f t="shared" si="0"/>
        <v>3.0794335947781226</v>
      </c>
      <c r="F4" s="133">
        <f t="shared" si="0"/>
        <v>1.2738853503184715</v>
      </c>
      <c r="G4" s="133">
        <f t="shared" si="0"/>
        <v>2.9846817918618731</v>
      </c>
      <c r="H4" s="133">
        <f t="shared" si="0"/>
        <v>0.82644628099173556</v>
      </c>
      <c r="I4" s="133">
        <f t="shared" si="0"/>
        <v>1.0949097225877771</v>
      </c>
      <c r="J4" s="133">
        <f t="shared" si="0"/>
        <v>3.4689687845449284</v>
      </c>
      <c r="K4" s="133">
        <f t="shared" si="0"/>
        <v>1.3949570984892352</v>
      </c>
      <c r="L4" s="133">
        <f t="shared" si="0"/>
        <v>2.8530820655893034</v>
      </c>
      <c r="M4" s="133">
        <f t="shared" si="0"/>
        <v>2.1950834342264569</v>
      </c>
      <c r="N4" s="133">
        <f t="shared" si="0"/>
        <v>1.5055008685581934</v>
      </c>
      <c r="O4" s="133">
        <f t="shared" si="0"/>
        <v>3.3636890035268729</v>
      </c>
      <c r="P4" s="133">
        <f t="shared" si="0"/>
        <v>14.523345791440754</v>
      </c>
      <c r="Q4" s="133">
        <f t="shared" si="0"/>
        <v>15.10238458704006</v>
      </c>
      <c r="R4" s="133">
        <f t="shared" si="0"/>
        <v>0.71590251092277735</v>
      </c>
      <c r="S4" s="133">
        <f t="shared" si="0"/>
        <v>2.0213717955466652</v>
      </c>
      <c r="T4" s="133">
        <f t="shared" si="0"/>
        <v>7.8959835763541611E-2</v>
      </c>
      <c r="U4" s="133">
        <f t="shared" si="0"/>
        <v>0.98436595251881875</v>
      </c>
      <c r="V4" s="133">
        <f t="shared" si="0"/>
        <v>7.4222245617729108</v>
      </c>
      <c r="W4" s="133">
        <f t="shared" si="0"/>
        <v>7.1063852187187457</v>
      </c>
      <c r="X4" s="133">
        <f t="shared" si="0"/>
        <v>14.918144970258462</v>
      </c>
      <c r="Y4" s="133">
        <f t="shared" si="0"/>
        <v>0.25793546349423596</v>
      </c>
      <c r="Z4" s="133">
        <f t="shared" si="0"/>
        <v>0.78433436858451333</v>
      </c>
      <c r="AA4" s="133">
        <f t="shared" si="0"/>
        <v>5.1955571932410383</v>
      </c>
    </row>
    <row r="5" spans="1:27" s="2" customFormat="1" ht="13.5" customHeight="1" x14ac:dyDescent="0.15">
      <c r="A5" s="62" t="s">
        <v>116</v>
      </c>
      <c r="B5" s="133"/>
      <c r="C5" s="135">
        <v>18997</v>
      </c>
      <c r="D5" s="135">
        <v>1301</v>
      </c>
      <c r="E5" s="111">
        <v>585</v>
      </c>
      <c r="F5" s="111">
        <v>242</v>
      </c>
      <c r="G5" s="111">
        <v>567</v>
      </c>
      <c r="H5" s="111">
        <v>157</v>
      </c>
      <c r="I5" s="111">
        <v>208</v>
      </c>
      <c r="J5" s="111">
        <v>659</v>
      </c>
      <c r="K5" s="111">
        <v>265</v>
      </c>
      <c r="L5" s="111">
        <v>542</v>
      </c>
      <c r="M5" s="111">
        <v>417</v>
      </c>
      <c r="N5" s="111">
        <v>286</v>
      </c>
      <c r="O5" s="111">
        <v>639</v>
      </c>
      <c r="P5" s="135">
        <v>2759</v>
      </c>
      <c r="Q5" s="135">
        <v>2869</v>
      </c>
      <c r="R5" s="111">
        <v>136</v>
      </c>
      <c r="S5" s="111">
        <v>384</v>
      </c>
      <c r="T5" s="111">
        <v>15</v>
      </c>
      <c r="U5" s="111">
        <v>187</v>
      </c>
      <c r="V5" s="135">
        <v>1410</v>
      </c>
      <c r="W5" s="135">
        <v>1350</v>
      </c>
      <c r="X5" s="135">
        <v>2834</v>
      </c>
      <c r="Y5" s="111">
        <v>49</v>
      </c>
      <c r="Z5" s="111">
        <v>149</v>
      </c>
      <c r="AA5" s="111">
        <v>987</v>
      </c>
    </row>
    <row r="6" spans="1:27" s="2" customFormat="1" ht="12.6" customHeight="1" x14ac:dyDescent="0.15">
      <c r="A6" s="67" t="s">
        <v>51</v>
      </c>
      <c r="B6" s="134">
        <f t="shared" ref="B6:B51" si="1">C6/$C$5*100</f>
        <v>0.41585513502131916</v>
      </c>
      <c r="C6" s="111">
        <v>79</v>
      </c>
      <c r="D6" s="111">
        <v>5</v>
      </c>
      <c r="E6" s="111">
        <v>4</v>
      </c>
      <c r="F6" s="111">
        <v>1</v>
      </c>
      <c r="G6" s="111">
        <v>3</v>
      </c>
      <c r="H6" s="113">
        <v>0</v>
      </c>
      <c r="I6" s="111">
        <v>2</v>
      </c>
      <c r="J6" s="113">
        <v>0</v>
      </c>
      <c r="K6" s="111">
        <v>1</v>
      </c>
      <c r="L6" s="111">
        <v>1</v>
      </c>
      <c r="M6" s="111">
        <v>4</v>
      </c>
      <c r="N6" s="111">
        <v>2</v>
      </c>
      <c r="O6" s="111">
        <v>1</v>
      </c>
      <c r="P6" s="111">
        <v>16</v>
      </c>
      <c r="Q6" s="111">
        <v>9</v>
      </c>
      <c r="R6" s="113">
        <v>0</v>
      </c>
      <c r="S6" s="111">
        <v>3</v>
      </c>
      <c r="T6" s="113">
        <v>0</v>
      </c>
      <c r="U6" s="111">
        <v>1</v>
      </c>
      <c r="V6" s="111">
        <v>4</v>
      </c>
      <c r="W6" s="111">
        <v>5</v>
      </c>
      <c r="X6" s="111">
        <v>7</v>
      </c>
      <c r="Y6" s="113">
        <v>0</v>
      </c>
      <c r="Z6" s="111">
        <v>1</v>
      </c>
      <c r="AA6" s="111">
        <v>9</v>
      </c>
    </row>
    <row r="7" spans="1:27" s="2" customFormat="1" ht="12.6" customHeight="1" x14ac:dyDescent="0.15">
      <c r="A7" s="67" t="s">
        <v>3</v>
      </c>
      <c r="B7" s="134">
        <f t="shared" si="1"/>
        <v>3.6847923356319416E-2</v>
      </c>
      <c r="C7" s="111">
        <v>7</v>
      </c>
      <c r="D7" s="111">
        <v>1</v>
      </c>
      <c r="E7" s="111">
        <v>2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  <c r="O7" s="113">
        <v>0</v>
      </c>
      <c r="P7" s="113">
        <v>0</v>
      </c>
      <c r="Q7" s="113">
        <v>0</v>
      </c>
      <c r="R7" s="113">
        <v>0</v>
      </c>
      <c r="S7" s="111">
        <v>1</v>
      </c>
      <c r="T7" s="113">
        <v>0</v>
      </c>
      <c r="U7" s="111">
        <v>2</v>
      </c>
      <c r="V7" s="111">
        <v>1</v>
      </c>
      <c r="W7" s="113">
        <v>0</v>
      </c>
      <c r="X7" s="113">
        <v>0</v>
      </c>
      <c r="Y7" s="113">
        <v>0</v>
      </c>
      <c r="Z7" s="113">
        <v>0</v>
      </c>
      <c r="AA7" s="113">
        <v>0</v>
      </c>
    </row>
    <row r="8" spans="1:27" s="2" customFormat="1" ht="13.5" customHeight="1" x14ac:dyDescent="0.15">
      <c r="A8" s="67" t="s">
        <v>66</v>
      </c>
      <c r="B8" s="134">
        <f t="shared" si="1"/>
        <v>35.995157130073167</v>
      </c>
      <c r="C8" s="135">
        <v>6838</v>
      </c>
      <c r="D8" s="111">
        <v>446</v>
      </c>
      <c r="E8" s="111">
        <v>215</v>
      </c>
      <c r="F8" s="111">
        <v>74</v>
      </c>
      <c r="G8" s="111">
        <v>151</v>
      </c>
      <c r="H8" s="111">
        <v>42</v>
      </c>
      <c r="I8" s="111">
        <v>63</v>
      </c>
      <c r="J8" s="111">
        <v>197</v>
      </c>
      <c r="K8" s="111">
        <v>94</v>
      </c>
      <c r="L8" s="111">
        <v>174</v>
      </c>
      <c r="M8" s="111">
        <v>133</v>
      </c>
      <c r="N8" s="111">
        <v>96</v>
      </c>
      <c r="O8" s="111">
        <v>193</v>
      </c>
      <c r="P8" s="135">
        <v>1070</v>
      </c>
      <c r="Q8" s="135">
        <v>1570</v>
      </c>
      <c r="R8" s="111">
        <v>40</v>
      </c>
      <c r="S8" s="111">
        <v>116</v>
      </c>
      <c r="T8" s="111">
        <v>6</v>
      </c>
      <c r="U8" s="111">
        <v>55</v>
      </c>
      <c r="V8" s="111">
        <v>374</v>
      </c>
      <c r="W8" s="111">
        <v>395</v>
      </c>
      <c r="X8" s="111">
        <v>852</v>
      </c>
      <c r="Y8" s="111">
        <v>18</v>
      </c>
      <c r="Z8" s="111">
        <v>69</v>
      </c>
      <c r="AA8" s="111">
        <v>395</v>
      </c>
    </row>
    <row r="9" spans="1:27" s="2" customFormat="1" ht="12.6" customHeight="1" x14ac:dyDescent="0.15">
      <c r="A9" s="64" t="s">
        <v>74</v>
      </c>
      <c r="B9" s="134">
        <f t="shared" si="1"/>
        <v>4.3427909669947891</v>
      </c>
      <c r="C9" s="111">
        <v>825</v>
      </c>
      <c r="D9" s="111">
        <v>52</v>
      </c>
      <c r="E9" s="111">
        <v>24</v>
      </c>
      <c r="F9" s="111">
        <v>11</v>
      </c>
      <c r="G9" s="111">
        <v>22</v>
      </c>
      <c r="H9" s="111">
        <v>5</v>
      </c>
      <c r="I9" s="111">
        <v>4</v>
      </c>
      <c r="J9" s="111">
        <v>28</v>
      </c>
      <c r="K9" s="111">
        <v>17</v>
      </c>
      <c r="L9" s="111">
        <v>24</v>
      </c>
      <c r="M9" s="111">
        <v>19</v>
      </c>
      <c r="N9" s="111">
        <v>9</v>
      </c>
      <c r="O9" s="111">
        <v>25</v>
      </c>
      <c r="P9" s="111">
        <v>133</v>
      </c>
      <c r="Q9" s="111">
        <v>177</v>
      </c>
      <c r="R9" s="111">
        <v>6</v>
      </c>
      <c r="S9" s="111">
        <v>29</v>
      </c>
      <c r="T9" s="113">
        <v>0</v>
      </c>
      <c r="U9" s="111">
        <v>15</v>
      </c>
      <c r="V9" s="111">
        <v>40</v>
      </c>
      <c r="W9" s="111">
        <v>39</v>
      </c>
      <c r="X9" s="111">
        <v>96</v>
      </c>
      <c r="Y9" s="111">
        <v>1</v>
      </c>
      <c r="Z9" s="113">
        <v>0</v>
      </c>
      <c r="AA9" s="111">
        <v>49</v>
      </c>
    </row>
    <row r="10" spans="1:27" s="2" customFormat="1" ht="12.6" customHeight="1" x14ac:dyDescent="0.15">
      <c r="A10" s="64" t="s">
        <v>75</v>
      </c>
      <c r="B10" s="134">
        <f t="shared" si="1"/>
        <v>0.163183660577986</v>
      </c>
      <c r="C10" s="111">
        <v>31</v>
      </c>
      <c r="D10" s="111">
        <v>3</v>
      </c>
      <c r="E10" s="111">
        <v>1</v>
      </c>
      <c r="F10" s="113">
        <v>0</v>
      </c>
      <c r="G10" s="113">
        <v>0</v>
      </c>
      <c r="H10" s="113">
        <v>0</v>
      </c>
      <c r="I10" s="111">
        <v>1</v>
      </c>
      <c r="J10" s="111">
        <v>2</v>
      </c>
      <c r="K10" s="113">
        <v>0</v>
      </c>
      <c r="L10" s="113">
        <v>0</v>
      </c>
      <c r="M10" s="111">
        <v>2</v>
      </c>
      <c r="N10" s="111">
        <v>1</v>
      </c>
      <c r="O10" s="111">
        <v>3</v>
      </c>
      <c r="P10" s="111">
        <v>3</v>
      </c>
      <c r="Q10" s="111">
        <v>3</v>
      </c>
      <c r="R10" s="113">
        <v>0</v>
      </c>
      <c r="S10" s="111">
        <v>1</v>
      </c>
      <c r="T10" s="113">
        <v>0</v>
      </c>
      <c r="U10" s="113">
        <v>0</v>
      </c>
      <c r="V10" s="111">
        <v>1</v>
      </c>
      <c r="W10" s="111">
        <v>3</v>
      </c>
      <c r="X10" s="111">
        <v>6</v>
      </c>
      <c r="Y10" s="113">
        <v>0</v>
      </c>
      <c r="Z10" s="113">
        <v>0</v>
      </c>
      <c r="AA10" s="111">
        <v>1</v>
      </c>
    </row>
    <row r="11" spans="1:27" s="2" customFormat="1" ht="12.6" customHeight="1" x14ac:dyDescent="0.15">
      <c r="A11" s="64" t="s">
        <v>77</v>
      </c>
      <c r="B11" s="134">
        <f t="shared" si="1"/>
        <v>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113">
        <v>0</v>
      </c>
      <c r="U11" s="113">
        <v>0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</row>
    <row r="12" spans="1:27" s="2" customFormat="1" ht="12.6" customHeight="1" x14ac:dyDescent="0.15">
      <c r="A12" s="64" t="s">
        <v>76</v>
      </c>
      <c r="B12" s="134">
        <f t="shared" si="1"/>
        <v>1.1738695583513186</v>
      </c>
      <c r="C12" s="111">
        <v>223</v>
      </c>
      <c r="D12" s="111">
        <v>10</v>
      </c>
      <c r="E12" s="111">
        <v>9</v>
      </c>
      <c r="F12" s="111">
        <v>2</v>
      </c>
      <c r="G12" s="111">
        <v>8</v>
      </c>
      <c r="H12" s="111">
        <v>2</v>
      </c>
      <c r="I12" s="111">
        <v>3</v>
      </c>
      <c r="J12" s="111">
        <v>7</v>
      </c>
      <c r="K12" s="111">
        <v>7</v>
      </c>
      <c r="L12" s="111">
        <v>8</v>
      </c>
      <c r="M12" s="111">
        <v>4</v>
      </c>
      <c r="N12" s="111">
        <v>2</v>
      </c>
      <c r="O12" s="111">
        <v>7</v>
      </c>
      <c r="P12" s="111">
        <v>35</v>
      </c>
      <c r="Q12" s="111">
        <v>40</v>
      </c>
      <c r="R12" s="111">
        <v>2</v>
      </c>
      <c r="S12" s="111">
        <v>4</v>
      </c>
      <c r="T12" s="111">
        <v>2</v>
      </c>
      <c r="U12" s="111">
        <v>1</v>
      </c>
      <c r="V12" s="111">
        <v>6</v>
      </c>
      <c r="W12" s="111">
        <v>17</v>
      </c>
      <c r="X12" s="111">
        <v>33</v>
      </c>
      <c r="Y12" s="111">
        <v>1</v>
      </c>
      <c r="Z12" s="113">
        <v>0</v>
      </c>
      <c r="AA12" s="111">
        <v>13</v>
      </c>
    </row>
    <row r="13" spans="1:27" s="2" customFormat="1" ht="12.6" customHeight="1" x14ac:dyDescent="0.15">
      <c r="A13" s="64" t="s">
        <v>78</v>
      </c>
      <c r="B13" s="134">
        <f t="shared" si="1"/>
        <v>0.11580775911986102</v>
      </c>
      <c r="C13" s="111">
        <v>22</v>
      </c>
      <c r="D13" s="111">
        <v>2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1">
        <v>1</v>
      </c>
      <c r="K13" s="111">
        <v>0</v>
      </c>
      <c r="L13" s="111">
        <v>1</v>
      </c>
      <c r="M13" s="111">
        <v>1</v>
      </c>
      <c r="N13" s="111">
        <v>1</v>
      </c>
      <c r="O13" s="113">
        <v>0</v>
      </c>
      <c r="P13" s="111">
        <v>2</v>
      </c>
      <c r="Q13" s="111">
        <v>3</v>
      </c>
      <c r="R13" s="113">
        <v>0</v>
      </c>
      <c r="S13" s="113">
        <v>0</v>
      </c>
      <c r="T13" s="113">
        <v>0</v>
      </c>
      <c r="U13" s="111">
        <v>1</v>
      </c>
      <c r="V13" s="111">
        <v>3</v>
      </c>
      <c r="W13" s="111">
        <v>3</v>
      </c>
      <c r="X13" s="111">
        <v>3</v>
      </c>
      <c r="Y13" s="113">
        <v>0</v>
      </c>
      <c r="Z13" s="113">
        <v>0</v>
      </c>
      <c r="AA13" s="111">
        <v>1</v>
      </c>
    </row>
    <row r="14" spans="1:27" s="2" customFormat="1" ht="12.6" customHeight="1" x14ac:dyDescent="0.15">
      <c r="A14" s="64" t="s">
        <v>79</v>
      </c>
      <c r="B14" s="134">
        <f t="shared" si="1"/>
        <v>0.26319945254513871</v>
      </c>
      <c r="C14" s="111">
        <v>50</v>
      </c>
      <c r="D14" s="111">
        <v>3</v>
      </c>
      <c r="E14" s="111">
        <v>1</v>
      </c>
      <c r="F14" s="113">
        <v>0</v>
      </c>
      <c r="G14" s="113">
        <v>0</v>
      </c>
      <c r="H14" s="113">
        <v>0</v>
      </c>
      <c r="I14" s="113">
        <v>0</v>
      </c>
      <c r="J14" s="111">
        <v>2</v>
      </c>
      <c r="K14" s="111">
        <v>1</v>
      </c>
      <c r="L14" s="111">
        <v>2</v>
      </c>
      <c r="M14" s="111">
        <v>1</v>
      </c>
      <c r="N14" s="113">
        <v>0</v>
      </c>
      <c r="O14" s="111">
        <v>2</v>
      </c>
      <c r="P14" s="111">
        <v>12</v>
      </c>
      <c r="Q14" s="111">
        <v>13</v>
      </c>
      <c r="R14" s="113">
        <v>0</v>
      </c>
      <c r="S14" s="113">
        <v>0</v>
      </c>
      <c r="T14" s="113">
        <v>0</v>
      </c>
      <c r="U14" s="113">
        <v>0</v>
      </c>
      <c r="V14" s="111">
        <v>3</v>
      </c>
      <c r="W14" s="111">
        <v>4</v>
      </c>
      <c r="X14" s="111">
        <v>5</v>
      </c>
      <c r="Y14" s="113">
        <v>0</v>
      </c>
      <c r="Z14" s="113">
        <v>0</v>
      </c>
      <c r="AA14" s="111">
        <v>1</v>
      </c>
    </row>
    <row r="15" spans="1:27" s="2" customFormat="1" ht="12.6" customHeight="1" x14ac:dyDescent="0.15">
      <c r="A15" s="64" t="s">
        <v>80</v>
      </c>
      <c r="B15" s="134">
        <f t="shared" si="1"/>
        <v>6.3167868610833289E-2</v>
      </c>
      <c r="C15" s="111">
        <v>12</v>
      </c>
      <c r="D15" s="113">
        <v>0</v>
      </c>
      <c r="E15" s="113">
        <v>0</v>
      </c>
      <c r="F15" s="113">
        <v>0</v>
      </c>
      <c r="G15" s="111">
        <v>1</v>
      </c>
      <c r="H15" s="113">
        <v>0</v>
      </c>
      <c r="I15" s="113">
        <v>0</v>
      </c>
      <c r="J15" s="113">
        <v>0</v>
      </c>
      <c r="K15" s="111">
        <v>1</v>
      </c>
      <c r="L15" s="111">
        <v>2</v>
      </c>
      <c r="M15" s="113">
        <v>0</v>
      </c>
      <c r="N15" s="113">
        <v>0</v>
      </c>
      <c r="O15" s="113">
        <v>0</v>
      </c>
      <c r="P15" s="111">
        <v>3</v>
      </c>
      <c r="Q15" s="111">
        <v>4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1">
        <v>1</v>
      </c>
      <c r="Y15" s="113">
        <v>0</v>
      </c>
      <c r="Z15" s="113">
        <v>0</v>
      </c>
      <c r="AA15" s="113">
        <v>0</v>
      </c>
    </row>
    <row r="16" spans="1:27" s="2" customFormat="1" ht="12.6" customHeight="1" x14ac:dyDescent="0.15">
      <c r="A16" s="64" t="s">
        <v>81</v>
      </c>
      <c r="B16" s="134">
        <f t="shared" si="1"/>
        <v>0.55798283939569404</v>
      </c>
      <c r="C16" s="111">
        <v>106</v>
      </c>
      <c r="D16" s="111">
        <v>4</v>
      </c>
      <c r="E16" s="111">
        <v>1</v>
      </c>
      <c r="F16" s="111">
        <v>1</v>
      </c>
      <c r="G16" s="111">
        <v>2</v>
      </c>
      <c r="H16" s="113">
        <v>0</v>
      </c>
      <c r="I16" s="111">
        <v>3</v>
      </c>
      <c r="J16" s="111">
        <v>5</v>
      </c>
      <c r="K16" s="111">
        <v>1</v>
      </c>
      <c r="L16" s="113">
        <v>0</v>
      </c>
      <c r="M16" s="111">
        <v>3</v>
      </c>
      <c r="N16" s="111">
        <v>4</v>
      </c>
      <c r="O16" s="111">
        <v>5</v>
      </c>
      <c r="P16" s="111">
        <v>17</v>
      </c>
      <c r="Q16" s="111">
        <v>32</v>
      </c>
      <c r="R16" s="113">
        <v>0</v>
      </c>
      <c r="S16" s="111">
        <v>2</v>
      </c>
      <c r="T16" s="113">
        <v>0</v>
      </c>
      <c r="U16" s="113">
        <v>0</v>
      </c>
      <c r="V16" s="111">
        <v>4</v>
      </c>
      <c r="W16" s="111">
        <v>4</v>
      </c>
      <c r="X16" s="111">
        <v>9</v>
      </c>
      <c r="Y16" s="111">
        <v>1</v>
      </c>
      <c r="Z16" s="111">
        <v>3</v>
      </c>
      <c r="AA16" s="111">
        <v>5</v>
      </c>
    </row>
    <row r="17" spans="1:27" s="2" customFormat="1" ht="12.6" customHeight="1" x14ac:dyDescent="0.15">
      <c r="A17" s="64" t="s">
        <v>82</v>
      </c>
      <c r="B17" s="134">
        <f t="shared" si="1"/>
        <v>0.24740748539243038</v>
      </c>
      <c r="C17" s="111">
        <v>47</v>
      </c>
      <c r="D17" s="111">
        <v>2</v>
      </c>
      <c r="E17" s="111">
        <v>1</v>
      </c>
      <c r="F17" s="113">
        <v>0</v>
      </c>
      <c r="G17" s="113">
        <v>0</v>
      </c>
      <c r="H17" s="111">
        <v>5</v>
      </c>
      <c r="I17" s="113">
        <v>0</v>
      </c>
      <c r="J17" s="113">
        <v>0</v>
      </c>
      <c r="K17" s="113">
        <v>0</v>
      </c>
      <c r="L17" s="111">
        <v>1</v>
      </c>
      <c r="M17" s="113">
        <v>0</v>
      </c>
      <c r="N17" s="113">
        <v>0</v>
      </c>
      <c r="O17" s="111">
        <v>2</v>
      </c>
      <c r="P17" s="111">
        <v>11</v>
      </c>
      <c r="Q17" s="111">
        <v>12</v>
      </c>
      <c r="R17" s="113">
        <v>0</v>
      </c>
      <c r="S17" s="113">
        <v>0</v>
      </c>
      <c r="T17" s="113">
        <v>0</v>
      </c>
      <c r="U17" s="113">
        <v>0</v>
      </c>
      <c r="V17" s="111">
        <v>3</v>
      </c>
      <c r="W17" s="111">
        <v>3</v>
      </c>
      <c r="X17" s="111">
        <v>7</v>
      </c>
      <c r="Y17" s="113">
        <v>0</v>
      </c>
      <c r="Z17" s="113">
        <v>0</v>
      </c>
      <c r="AA17" s="113">
        <v>0</v>
      </c>
    </row>
    <row r="18" spans="1:27" s="2" customFormat="1" ht="12.6" customHeight="1" x14ac:dyDescent="0.15">
      <c r="A18" s="64" t="s">
        <v>83</v>
      </c>
      <c r="B18" s="134">
        <f t="shared" si="1"/>
        <v>2.1055956203611097E-2</v>
      </c>
      <c r="C18" s="111">
        <v>4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1">
        <v>1</v>
      </c>
      <c r="M18" s="113">
        <v>0</v>
      </c>
      <c r="N18" s="113">
        <v>0</v>
      </c>
      <c r="O18" s="113">
        <v>0</v>
      </c>
      <c r="P18" s="111">
        <v>2</v>
      </c>
      <c r="Q18" s="111">
        <v>1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  <c r="W18" s="113">
        <v>0</v>
      </c>
      <c r="X18" s="113">
        <v>0</v>
      </c>
      <c r="Y18" s="113">
        <v>0</v>
      </c>
      <c r="Z18" s="113">
        <v>0</v>
      </c>
      <c r="AA18" s="113">
        <v>0</v>
      </c>
    </row>
    <row r="19" spans="1:27" s="2" customFormat="1" ht="24" customHeight="1" x14ac:dyDescent="0.15">
      <c r="A19" s="28" t="s">
        <v>101</v>
      </c>
      <c r="B19" s="134">
        <f t="shared" si="1"/>
        <v>1.0949097225877771</v>
      </c>
      <c r="C19" s="111">
        <v>208</v>
      </c>
      <c r="D19" s="111">
        <v>10</v>
      </c>
      <c r="E19" s="111">
        <v>13</v>
      </c>
      <c r="F19" s="111">
        <v>4</v>
      </c>
      <c r="G19" s="111">
        <v>4</v>
      </c>
      <c r="H19" s="111">
        <v>1</v>
      </c>
      <c r="I19" s="113">
        <v>0</v>
      </c>
      <c r="J19" s="111">
        <v>6</v>
      </c>
      <c r="K19" s="111">
        <v>3</v>
      </c>
      <c r="L19" s="111">
        <v>9</v>
      </c>
      <c r="M19" s="111">
        <v>6</v>
      </c>
      <c r="N19" s="111">
        <v>6</v>
      </c>
      <c r="O19" s="111">
        <v>15</v>
      </c>
      <c r="P19" s="111">
        <v>36</v>
      </c>
      <c r="Q19" s="111">
        <v>27</v>
      </c>
      <c r="R19" s="111">
        <v>8</v>
      </c>
      <c r="S19" s="111">
        <v>9</v>
      </c>
      <c r="T19" s="113">
        <v>0</v>
      </c>
      <c r="U19" s="111">
        <v>1</v>
      </c>
      <c r="V19" s="111">
        <v>8</v>
      </c>
      <c r="W19" s="111">
        <v>15</v>
      </c>
      <c r="X19" s="111">
        <v>21</v>
      </c>
      <c r="Y19" s="111">
        <v>1</v>
      </c>
      <c r="Z19" s="113">
        <v>0</v>
      </c>
      <c r="AA19" s="111">
        <v>5</v>
      </c>
    </row>
    <row r="20" spans="1:27" s="2" customFormat="1" ht="12.6" customHeight="1" x14ac:dyDescent="0.15">
      <c r="A20" s="64" t="s">
        <v>84</v>
      </c>
      <c r="B20" s="134">
        <f t="shared" si="1"/>
        <v>0.7316944780754856</v>
      </c>
      <c r="C20" s="111">
        <v>139</v>
      </c>
      <c r="D20" s="111">
        <v>6</v>
      </c>
      <c r="E20" s="111">
        <v>9</v>
      </c>
      <c r="F20" s="111">
        <v>4</v>
      </c>
      <c r="G20" s="111">
        <v>2</v>
      </c>
      <c r="H20" s="113">
        <v>0</v>
      </c>
      <c r="I20" s="111">
        <v>4</v>
      </c>
      <c r="J20" s="111">
        <v>3</v>
      </c>
      <c r="K20" s="111">
        <v>3</v>
      </c>
      <c r="L20" s="111">
        <v>4</v>
      </c>
      <c r="M20" s="111">
        <v>7</v>
      </c>
      <c r="N20" s="111">
        <v>2</v>
      </c>
      <c r="O20" s="111">
        <v>6</v>
      </c>
      <c r="P20" s="111">
        <v>17</v>
      </c>
      <c r="Q20" s="111">
        <v>23</v>
      </c>
      <c r="R20" s="111">
        <v>1</v>
      </c>
      <c r="S20" s="111">
        <v>1</v>
      </c>
      <c r="T20" s="113">
        <v>0</v>
      </c>
      <c r="U20" s="111">
        <v>1</v>
      </c>
      <c r="V20" s="111">
        <v>9</v>
      </c>
      <c r="W20" s="111">
        <v>9</v>
      </c>
      <c r="X20" s="111">
        <v>14</v>
      </c>
      <c r="Y20" s="113">
        <v>0</v>
      </c>
      <c r="Z20" s="113">
        <v>0</v>
      </c>
      <c r="AA20" s="111">
        <v>14</v>
      </c>
    </row>
    <row r="21" spans="1:27" s="2" customFormat="1" ht="12.6" customHeight="1" x14ac:dyDescent="0.15">
      <c r="A21" s="64" t="s">
        <v>85</v>
      </c>
      <c r="B21" s="134">
        <f t="shared" si="1"/>
        <v>1.2054534926567353</v>
      </c>
      <c r="C21" s="111">
        <v>229</v>
      </c>
      <c r="D21" s="111">
        <v>11</v>
      </c>
      <c r="E21" s="111">
        <v>6</v>
      </c>
      <c r="F21" s="111">
        <v>10</v>
      </c>
      <c r="G21" s="111">
        <v>28</v>
      </c>
      <c r="H21" s="111">
        <v>1</v>
      </c>
      <c r="I21" s="111">
        <v>2</v>
      </c>
      <c r="J21" s="111">
        <v>4</v>
      </c>
      <c r="K21" s="111">
        <v>1</v>
      </c>
      <c r="L21" s="111">
        <v>3</v>
      </c>
      <c r="M21" s="111">
        <v>6</v>
      </c>
      <c r="N21" s="111">
        <v>2</v>
      </c>
      <c r="O21" s="111">
        <v>8</v>
      </c>
      <c r="P21" s="111">
        <v>46</v>
      </c>
      <c r="Q21" s="111">
        <v>34</v>
      </c>
      <c r="R21" s="113">
        <v>0</v>
      </c>
      <c r="S21" s="111">
        <v>4</v>
      </c>
      <c r="T21" s="113">
        <v>0</v>
      </c>
      <c r="U21" s="111">
        <v>1</v>
      </c>
      <c r="V21" s="111">
        <v>16</v>
      </c>
      <c r="W21" s="111">
        <v>7</v>
      </c>
      <c r="X21" s="111">
        <v>23</v>
      </c>
      <c r="Y21" s="111">
        <v>1</v>
      </c>
      <c r="Z21" s="111">
        <v>2</v>
      </c>
      <c r="AA21" s="111">
        <v>13</v>
      </c>
    </row>
    <row r="22" spans="1:27" s="2" customFormat="1" ht="12.6" customHeight="1" x14ac:dyDescent="0.15">
      <c r="A22" s="64" t="s">
        <v>86</v>
      </c>
      <c r="B22" s="134">
        <f t="shared" si="1"/>
        <v>0.8106543138390272</v>
      </c>
      <c r="C22" s="111">
        <v>154</v>
      </c>
      <c r="D22" s="111">
        <v>6</v>
      </c>
      <c r="E22" s="111">
        <v>3</v>
      </c>
      <c r="F22" s="113">
        <v>0</v>
      </c>
      <c r="G22" s="111">
        <v>2</v>
      </c>
      <c r="H22" s="113">
        <v>0</v>
      </c>
      <c r="I22" s="113">
        <v>0</v>
      </c>
      <c r="J22" s="111">
        <v>8</v>
      </c>
      <c r="K22" s="111">
        <v>4</v>
      </c>
      <c r="L22" s="111">
        <v>3</v>
      </c>
      <c r="M22" s="111">
        <v>2</v>
      </c>
      <c r="N22" s="111">
        <v>1</v>
      </c>
      <c r="O22" s="111">
        <v>3</v>
      </c>
      <c r="P22" s="111">
        <v>39</v>
      </c>
      <c r="Q22" s="111">
        <v>51</v>
      </c>
      <c r="R22" s="111">
        <v>3</v>
      </c>
      <c r="S22" s="111">
        <v>0</v>
      </c>
      <c r="T22" s="113">
        <v>0</v>
      </c>
      <c r="U22" s="111">
        <v>2</v>
      </c>
      <c r="V22" s="111">
        <v>6</v>
      </c>
      <c r="W22" s="111">
        <v>6</v>
      </c>
      <c r="X22" s="111">
        <v>14</v>
      </c>
      <c r="Y22" s="113">
        <v>0</v>
      </c>
      <c r="Z22" s="113">
        <v>0</v>
      </c>
      <c r="AA22" s="111">
        <v>1</v>
      </c>
    </row>
    <row r="23" spans="1:27" s="2" customFormat="1" ht="15" customHeight="1" x14ac:dyDescent="0.15">
      <c r="A23" s="64" t="s">
        <v>87</v>
      </c>
      <c r="B23" s="134">
        <f t="shared" si="1"/>
        <v>2.1161235984629152</v>
      </c>
      <c r="C23" s="111">
        <v>402</v>
      </c>
      <c r="D23" s="111">
        <v>26</v>
      </c>
      <c r="E23" s="111">
        <v>14</v>
      </c>
      <c r="F23" s="111">
        <v>1</v>
      </c>
      <c r="G23" s="111">
        <v>2</v>
      </c>
      <c r="H23" s="111">
        <v>1</v>
      </c>
      <c r="I23" s="111">
        <v>5</v>
      </c>
      <c r="J23" s="111">
        <v>5</v>
      </c>
      <c r="K23" s="111">
        <v>6</v>
      </c>
      <c r="L23" s="111">
        <v>8</v>
      </c>
      <c r="M23" s="111">
        <v>10</v>
      </c>
      <c r="N23" s="111">
        <v>3</v>
      </c>
      <c r="O23" s="111">
        <v>4</v>
      </c>
      <c r="P23" s="111">
        <v>67</v>
      </c>
      <c r="Q23" s="111">
        <v>86</v>
      </c>
      <c r="R23" s="111">
        <v>1</v>
      </c>
      <c r="S23" s="111">
        <v>3</v>
      </c>
      <c r="T23" s="113">
        <v>0</v>
      </c>
      <c r="U23" s="111">
        <v>2</v>
      </c>
      <c r="V23" s="111">
        <v>14</v>
      </c>
      <c r="W23" s="111">
        <v>19</v>
      </c>
      <c r="X23" s="111">
        <v>31</v>
      </c>
      <c r="Y23" s="111">
        <v>2</v>
      </c>
      <c r="Z23" s="111">
        <v>49</v>
      </c>
      <c r="AA23" s="111">
        <v>43</v>
      </c>
    </row>
    <row r="24" spans="1:27" s="2" customFormat="1" ht="12.6" customHeight="1" x14ac:dyDescent="0.15">
      <c r="A24" s="64" t="s">
        <v>88</v>
      </c>
      <c r="B24" s="134">
        <f t="shared" si="1"/>
        <v>1.0106858977733326</v>
      </c>
      <c r="C24" s="111">
        <v>192</v>
      </c>
      <c r="D24" s="111">
        <v>11</v>
      </c>
      <c r="E24" s="111">
        <v>6</v>
      </c>
      <c r="F24" s="111">
        <v>3</v>
      </c>
      <c r="G24" s="111">
        <v>2</v>
      </c>
      <c r="H24" s="111">
        <v>1</v>
      </c>
      <c r="I24" s="111">
        <v>4</v>
      </c>
      <c r="J24" s="111">
        <v>3</v>
      </c>
      <c r="K24" s="111">
        <v>5</v>
      </c>
      <c r="L24" s="111">
        <v>5</v>
      </c>
      <c r="M24" s="111">
        <v>6</v>
      </c>
      <c r="N24" s="111">
        <v>3</v>
      </c>
      <c r="O24" s="111">
        <v>2</v>
      </c>
      <c r="P24" s="111">
        <v>34</v>
      </c>
      <c r="Q24" s="111">
        <v>53</v>
      </c>
      <c r="R24" s="113">
        <v>0</v>
      </c>
      <c r="S24" s="111">
        <v>2</v>
      </c>
      <c r="T24" s="113">
        <v>0</v>
      </c>
      <c r="U24" s="111">
        <v>1</v>
      </c>
      <c r="V24" s="111">
        <v>7</v>
      </c>
      <c r="W24" s="111">
        <v>16</v>
      </c>
      <c r="X24" s="111">
        <v>20</v>
      </c>
      <c r="Y24" s="113">
        <v>0</v>
      </c>
      <c r="Z24" s="111">
        <v>1</v>
      </c>
      <c r="AA24" s="111">
        <v>7</v>
      </c>
    </row>
    <row r="25" spans="1:27" s="2" customFormat="1" ht="12.6" customHeight="1" x14ac:dyDescent="0.15">
      <c r="A25" s="64" t="s">
        <v>89</v>
      </c>
      <c r="B25" s="134">
        <f t="shared" si="1"/>
        <v>1.5423487919145127</v>
      </c>
      <c r="C25" s="111">
        <v>293</v>
      </c>
      <c r="D25" s="111">
        <v>15</v>
      </c>
      <c r="E25" s="111">
        <v>14</v>
      </c>
      <c r="F25" s="111">
        <v>7</v>
      </c>
      <c r="G25" s="111">
        <v>4</v>
      </c>
      <c r="H25" s="113">
        <v>0</v>
      </c>
      <c r="I25" s="111">
        <v>3</v>
      </c>
      <c r="J25" s="111">
        <v>4</v>
      </c>
      <c r="K25" s="111">
        <v>4</v>
      </c>
      <c r="L25" s="111">
        <v>8</v>
      </c>
      <c r="M25" s="111">
        <v>9</v>
      </c>
      <c r="N25" s="111">
        <v>7</v>
      </c>
      <c r="O25" s="111">
        <v>4</v>
      </c>
      <c r="P25" s="111">
        <v>30</v>
      </c>
      <c r="Q25" s="111">
        <v>83</v>
      </c>
      <c r="R25" s="111">
        <v>2</v>
      </c>
      <c r="S25" s="111">
        <v>2</v>
      </c>
      <c r="T25" s="113">
        <v>0</v>
      </c>
      <c r="U25" s="111">
        <v>1</v>
      </c>
      <c r="V25" s="111">
        <v>5</v>
      </c>
      <c r="W25" s="111">
        <v>25</v>
      </c>
      <c r="X25" s="111">
        <v>44</v>
      </c>
      <c r="Y25" s="111">
        <v>1</v>
      </c>
      <c r="Z25" s="111">
        <v>3</v>
      </c>
      <c r="AA25" s="111">
        <v>18</v>
      </c>
    </row>
    <row r="26" spans="1:27" s="2" customFormat="1" ht="12.6" customHeight="1" x14ac:dyDescent="0.15">
      <c r="A26" s="64" t="s">
        <v>90</v>
      </c>
      <c r="B26" s="134">
        <f t="shared" si="1"/>
        <v>4.4428067589619413</v>
      </c>
      <c r="C26" s="111">
        <v>844</v>
      </c>
      <c r="D26" s="111">
        <v>47</v>
      </c>
      <c r="E26" s="111">
        <v>27</v>
      </c>
      <c r="F26" s="111">
        <v>3</v>
      </c>
      <c r="G26" s="111">
        <v>9</v>
      </c>
      <c r="H26" s="111">
        <v>7</v>
      </c>
      <c r="I26" s="111">
        <v>9</v>
      </c>
      <c r="J26" s="111">
        <v>17</v>
      </c>
      <c r="K26" s="111">
        <v>14</v>
      </c>
      <c r="L26" s="111">
        <v>15</v>
      </c>
      <c r="M26" s="111">
        <v>16</v>
      </c>
      <c r="N26" s="111">
        <v>17</v>
      </c>
      <c r="O26" s="111">
        <v>20</v>
      </c>
      <c r="P26" s="111">
        <v>123</v>
      </c>
      <c r="Q26" s="111">
        <v>254</v>
      </c>
      <c r="R26" s="111">
        <v>2</v>
      </c>
      <c r="S26" s="111">
        <v>7</v>
      </c>
      <c r="T26" s="111">
        <v>1</v>
      </c>
      <c r="U26" s="111">
        <v>5</v>
      </c>
      <c r="V26" s="111">
        <v>41</v>
      </c>
      <c r="W26" s="111">
        <v>54</v>
      </c>
      <c r="X26" s="111">
        <v>105</v>
      </c>
      <c r="Y26" s="111">
        <v>2</v>
      </c>
      <c r="Z26" s="111">
        <v>3</v>
      </c>
      <c r="AA26" s="111">
        <v>46</v>
      </c>
    </row>
    <row r="27" spans="1:27" s="2" customFormat="1" ht="12.6" customHeight="1" x14ac:dyDescent="0.15">
      <c r="A27" s="64" t="s">
        <v>91</v>
      </c>
      <c r="B27" s="134">
        <f t="shared" si="1"/>
        <v>6.0904353318945095</v>
      </c>
      <c r="C27" s="135">
        <v>1157</v>
      </c>
      <c r="D27" s="111">
        <v>98</v>
      </c>
      <c r="E27" s="111">
        <v>31</v>
      </c>
      <c r="F27" s="111">
        <v>10</v>
      </c>
      <c r="G27" s="111">
        <v>25</v>
      </c>
      <c r="H27" s="111">
        <v>6</v>
      </c>
      <c r="I27" s="111">
        <v>12</v>
      </c>
      <c r="J27" s="111">
        <v>39</v>
      </c>
      <c r="K27" s="111">
        <v>8</v>
      </c>
      <c r="L27" s="111">
        <v>25</v>
      </c>
      <c r="M27" s="111">
        <v>15</v>
      </c>
      <c r="N27" s="111">
        <v>11</v>
      </c>
      <c r="O27" s="111">
        <v>33</v>
      </c>
      <c r="P27" s="111">
        <v>169</v>
      </c>
      <c r="Q27" s="111">
        <v>201</v>
      </c>
      <c r="R27" s="111">
        <v>5</v>
      </c>
      <c r="S27" s="111">
        <v>13</v>
      </c>
      <c r="T27" s="111">
        <v>1</v>
      </c>
      <c r="U27" s="111">
        <v>9</v>
      </c>
      <c r="V27" s="111">
        <v>95</v>
      </c>
      <c r="W27" s="111">
        <v>75</v>
      </c>
      <c r="X27" s="111">
        <v>189</v>
      </c>
      <c r="Y27" s="111">
        <v>2</v>
      </c>
      <c r="Z27" s="111">
        <v>2</v>
      </c>
      <c r="AA27" s="111">
        <v>83</v>
      </c>
    </row>
    <row r="28" spans="1:27" s="2" customFormat="1" ht="12.6" customHeight="1" x14ac:dyDescent="0.15">
      <c r="A28" s="64" t="s">
        <v>92</v>
      </c>
      <c r="B28" s="134">
        <f t="shared" si="1"/>
        <v>2.0213717955466652</v>
      </c>
      <c r="C28" s="111">
        <v>384</v>
      </c>
      <c r="D28" s="111">
        <v>32</v>
      </c>
      <c r="E28" s="111">
        <v>7</v>
      </c>
      <c r="F28" s="111">
        <v>8</v>
      </c>
      <c r="G28" s="111">
        <v>6</v>
      </c>
      <c r="H28" s="111">
        <v>3</v>
      </c>
      <c r="I28" s="111">
        <v>3</v>
      </c>
      <c r="J28" s="111">
        <v>11</v>
      </c>
      <c r="K28" s="111">
        <v>2</v>
      </c>
      <c r="L28" s="111">
        <v>11</v>
      </c>
      <c r="M28" s="111">
        <v>2</v>
      </c>
      <c r="N28" s="111">
        <v>4</v>
      </c>
      <c r="O28" s="111">
        <v>13</v>
      </c>
      <c r="P28" s="111">
        <v>35</v>
      </c>
      <c r="Q28" s="111">
        <v>77</v>
      </c>
      <c r="R28" s="111">
        <v>3</v>
      </c>
      <c r="S28" s="111">
        <v>11</v>
      </c>
      <c r="T28" s="113">
        <v>0</v>
      </c>
      <c r="U28" s="111">
        <v>2</v>
      </c>
      <c r="V28" s="111">
        <v>28</v>
      </c>
      <c r="W28" s="111">
        <v>25</v>
      </c>
      <c r="X28" s="111">
        <v>69</v>
      </c>
      <c r="Y28" s="113">
        <v>0</v>
      </c>
      <c r="Z28" s="111">
        <v>1</v>
      </c>
      <c r="AA28" s="111">
        <v>31</v>
      </c>
    </row>
    <row r="29" spans="1:27" s="2" customFormat="1" ht="12.6" customHeight="1" x14ac:dyDescent="0.15">
      <c r="A29" s="64" t="s">
        <v>93</v>
      </c>
      <c r="B29" s="134">
        <f t="shared" si="1"/>
        <v>1.5055008685581934</v>
      </c>
      <c r="C29" s="111">
        <v>286</v>
      </c>
      <c r="D29" s="111">
        <v>18</v>
      </c>
      <c r="E29" s="111">
        <v>13</v>
      </c>
      <c r="F29" s="111">
        <v>3</v>
      </c>
      <c r="G29" s="111">
        <v>6</v>
      </c>
      <c r="H29" s="111">
        <v>2</v>
      </c>
      <c r="I29" s="111">
        <v>1</v>
      </c>
      <c r="J29" s="111">
        <v>12</v>
      </c>
      <c r="K29" s="111">
        <v>4</v>
      </c>
      <c r="L29" s="111">
        <v>9</v>
      </c>
      <c r="M29" s="111">
        <v>4</v>
      </c>
      <c r="N29" s="111">
        <v>4</v>
      </c>
      <c r="O29" s="111">
        <v>8</v>
      </c>
      <c r="P29" s="111">
        <v>38</v>
      </c>
      <c r="Q29" s="111">
        <v>60</v>
      </c>
      <c r="R29" s="113">
        <v>0</v>
      </c>
      <c r="S29" s="111">
        <v>5</v>
      </c>
      <c r="T29" s="113">
        <v>0</v>
      </c>
      <c r="U29" s="111">
        <v>4</v>
      </c>
      <c r="V29" s="111">
        <v>23</v>
      </c>
      <c r="W29" s="111">
        <v>16</v>
      </c>
      <c r="X29" s="111">
        <v>35</v>
      </c>
      <c r="Y29" s="111">
        <v>3</v>
      </c>
      <c r="Z29" s="111">
        <v>4</v>
      </c>
      <c r="AA29" s="111">
        <v>14</v>
      </c>
    </row>
    <row r="30" spans="1:27" s="2" customFormat="1" ht="12.6" customHeight="1" x14ac:dyDescent="0.15">
      <c r="A30" s="64" t="s">
        <v>94</v>
      </c>
      <c r="B30" s="134">
        <f t="shared" si="1"/>
        <v>2.2687792809390954</v>
      </c>
      <c r="C30" s="111">
        <v>431</v>
      </c>
      <c r="D30" s="111">
        <v>28</v>
      </c>
      <c r="E30" s="111">
        <v>12</v>
      </c>
      <c r="F30" s="111">
        <v>1</v>
      </c>
      <c r="G30" s="111">
        <v>10</v>
      </c>
      <c r="H30" s="111">
        <v>4</v>
      </c>
      <c r="I30" s="111">
        <v>4</v>
      </c>
      <c r="J30" s="111">
        <v>13</v>
      </c>
      <c r="K30" s="111">
        <v>7</v>
      </c>
      <c r="L30" s="111">
        <v>4</v>
      </c>
      <c r="M30" s="111">
        <v>7</v>
      </c>
      <c r="N30" s="111">
        <v>7</v>
      </c>
      <c r="O30" s="111">
        <v>9</v>
      </c>
      <c r="P30" s="111">
        <v>74</v>
      </c>
      <c r="Q30" s="111">
        <v>121</v>
      </c>
      <c r="R30" s="111">
        <v>4</v>
      </c>
      <c r="S30" s="111">
        <v>8</v>
      </c>
      <c r="T30" s="111">
        <v>1</v>
      </c>
      <c r="U30" s="111">
        <v>2</v>
      </c>
      <c r="V30" s="111">
        <v>21</v>
      </c>
      <c r="W30" s="111">
        <v>20</v>
      </c>
      <c r="X30" s="111">
        <v>51</v>
      </c>
      <c r="Y30" s="113">
        <v>0</v>
      </c>
      <c r="Z30" s="113">
        <v>0</v>
      </c>
      <c r="AA30" s="111">
        <v>23</v>
      </c>
    </row>
    <row r="31" spans="1:27" s="2" customFormat="1" ht="12.6" customHeight="1" x14ac:dyDescent="0.15">
      <c r="A31" s="64" t="s">
        <v>95</v>
      </c>
      <c r="B31" s="134">
        <f t="shared" si="1"/>
        <v>1.1580775911986103</v>
      </c>
      <c r="C31" s="111">
        <v>220</v>
      </c>
      <c r="D31" s="111">
        <v>12</v>
      </c>
      <c r="E31" s="111">
        <v>9</v>
      </c>
      <c r="F31" s="111">
        <v>1</v>
      </c>
      <c r="G31" s="111">
        <v>5</v>
      </c>
      <c r="H31" s="113">
        <v>0</v>
      </c>
      <c r="I31" s="111">
        <v>1</v>
      </c>
      <c r="J31" s="111">
        <v>8</v>
      </c>
      <c r="K31" s="111">
        <v>1</v>
      </c>
      <c r="L31" s="111">
        <v>7</v>
      </c>
      <c r="M31" s="111">
        <v>1</v>
      </c>
      <c r="N31" s="111">
        <v>2</v>
      </c>
      <c r="O31" s="111">
        <v>3</v>
      </c>
      <c r="P31" s="111">
        <v>35</v>
      </c>
      <c r="Q31" s="111">
        <v>71</v>
      </c>
      <c r="R31" s="111">
        <v>1</v>
      </c>
      <c r="S31" s="111">
        <v>5</v>
      </c>
      <c r="T31" s="113">
        <v>0</v>
      </c>
      <c r="U31" s="111">
        <v>2</v>
      </c>
      <c r="V31" s="111">
        <v>10</v>
      </c>
      <c r="W31" s="111">
        <v>12</v>
      </c>
      <c r="X31" s="111">
        <v>25</v>
      </c>
      <c r="Y31" s="111">
        <v>1</v>
      </c>
      <c r="Z31" s="113">
        <v>0</v>
      </c>
      <c r="AA31" s="111">
        <v>8</v>
      </c>
    </row>
    <row r="32" spans="1:27" s="2" customFormat="1" ht="12.6" customHeight="1" x14ac:dyDescent="0.15">
      <c r="A32" s="64" t="s">
        <v>99</v>
      </c>
      <c r="B32" s="134">
        <f t="shared" si="1"/>
        <v>1.5634047481181239</v>
      </c>
      <c r="C32" s="111">
        <v>297</v>
      </c>
      <c r="D32" s="111">
        <v>32</v>
      </c>
      <c r="E32" s="111">
        <v>10</v>
      </c>
      <c r="F32" s="111">
        <v>5</v>
      </c>
      <c r="G32" s="111">
        <v>9</v>
      </c>
      <c r="H32" s="111">
        <v>1</v>
      </c>
      <c r="I32" s="111">
        <v>1</v>
      </c>
      <c r="J32" s="111">
        <v>7</v>
      </c>
      <c r="K32" s="111">
        <v>4</v>
      </c>
      <c r="L32" s="111">
        <v>11</v>
      </c>
      <c r="M32" s="111">
        <v>9</v>
      </c>
      <c r="N32" s="111">
        <v>6</v>
      </c>
      <c r="O32" s="111">
        <v>15</v>
      </c>
      <c r="P32" s="111">
        <v>56</v>
      </c>
      <c r="Q32" s="111">
        <v>60</v>
      </c>
      <c r="R32" s="111">
        <v>1</v>
      </c>
      <c r="S32" s="111">
        <v>4</v>
      </c>
      <c r="T32" s="113">
        <v>0</v>
      </c>
      <c r="U32" s="113">
        <v>0</v>
      </c>
      <c r="V32" s="111">
        <v>15</v>
      </c>
      <c r="W32" s="111">
        <v>16</v>
      </c>
      <c r="X32" s="111">
        <v>23</v>
      </c>
      <c r="Y32" s="111">
        <v>2</v>
      </c>
      <c r="Z32" s="113">
        <v>0</v>
      </c>
      <c r="AA32" s="111">
        <v>10</v>
      </c>
    </row>
    <row r="33" spans="1:27" s="2" customFormat="1" ht="12.6" customHeight="1" x14ac:dyDescent="0.15">
      <c r="A33" s="64" t="s">
        <v>98</v>
      </c>
      <c r="B33" s="134">
        <f t="shared" si="1"/>
        <v>0.19476759488340264</v>
      </c>
      <c r="C33" s="111">
        <v>37</v>
      </c>
      <c r="D33" s="111">
        <v>3</v>
      </c>
      <c r="E33" s="113">
        <v>0</v>
      </c>
      <c r="F33" s="113">
        <v>0</v>
      </c>
      <c r="G33" s="113">
        <v>0</v>
      </c>
      <c r="H33" s="111">
        <v>1</v>
      </c>
      <c r="I33" s="113">
        <v>0</v>
      </c>
      <c r="J33" s="113">
        <v>0</v>
      </c>
      <c r="K33" s="113">
        <v>0</v>
      </c>
      <c r="L33" s="111">
        <v>4</v>
      </c>
      <c r="M33" s="113">
        <v>0</v>
      </c>
      <c r="N33" s="113">
        <v>0</v>
      </c>
      <c r="O33" s="111">
        <v>1</v>
      </c>
      <c r="P33" s="111">
        <v>7</v>
      </c>
      <c r="Q33" s="111">
        <v>14</v>
      </c>
      <c r="R33" s="113">
        <v>0</v>
      </c>
      <c r="S33" s="113">
        <v>0</v>
      </c>
      <c r="T33" s="111">
        <v>1</v>
      </c>
      <c r="U33" s="113">
        <v>0</v>
      </c>
      <c r="V33" s="111">
        <v>1</v>
      </c>
      <c r="W33" s="111">
        <v>2</v>
      </c>
      <c r="X33" s="111">
        <v>3</v>
      </c>
      <c r="Y33" s="113">
        <v>0</v>
      </c>
      <c r="Z33" s="113">
        <v>0</v>
      </c>
      <c r="AA33" s="113">
        <v>0</v>
      </c>
    </row>
    <row r="34" spans="1:27" s="2" customFormat="1" ht="12.6" customHeight="1" x14ac:dyDescent="0.15">
      <c r="A34" s="64" t="s">
        <v>96</v>
      </c>
      <c r="B34" s="134">
        <f t="shared" si="1"/>
        <v>1.1791335474022213</v>
      </c>
      <c r="C34" s="111">
        <v>224</v>
      </c>
      <c r="D34" s="111">
        <v>13</v>
      </c>
      <c r="E34" s="111">
        <v>4</v>
      </c>
      <c r="F34" s="113">
        <v>0</v>
      </c>
      <c r="G34" s="111">
        <v>4</v>
      </c>
      <c r="H34" s="111">
        <v>2</v>
      </c>
      <c r="I34" s="113">
        <v>0</v>
      </c>
      <c r="J34" s="111">
        <v>12</v>
      </c>
      <c r="K34" s="111">
        <v>1</v>
      </c>
      <c r="L34" s="111">
        <v>8</v>
      </c>
      <c r="M34" s="111">
        <v>3</v>
      </c>
      <c r="N34" s="111">
        <v>3</v>
      </c>
      <c r="O34" s="111">
        <v>5</v>
      </c>
      <c r="P34" s="111">
        <v>44</v>
      </c>
      <c r="Q34" s="111">
        <v>66</v>
      </c>
      <c r="R34" s="111">
        <v>1</v>
      </c>
      <c r="S34" s="111">
        <v>6</v>
      </c>
      <c r="T34" s="113">
        <v>0</v>
      </c>
      <c r="U34" s="111">
        <v>3</v>
      </c>
      <c r="V34" s="111">
        <v>13</v>
      </c>
      <c r="W34" s="111">
        <v>5</v>
      </c>
      <c r="X34" s="111">
        <v>22</v>
      </c>
      <c r="Y34" s="113">
        <v>0</v>
      </c>
      <c r="Z34" s="111">
        <v>1</v>
      </c>
      <c r="AA34" s="111">
        <v>8</v>
      </c>
    </row>
    <row r="35" spans="1:27" s="2" customFormat="1" ht="12.6" customHeight="1" x14ac:dyDescent="0.15">
      <c r="A35" s="64" t="s">
        <v>97</v>
      </c>
      <c r="B35" s="134">
        <f t="shared" si="1"/>
        <v>0.11054377006895827</v>
      </c>
      <c r="C35" s="111">
        <v>21</v>
      </c>
      <c r="D35" s="111">
        <v>2</v>
      </c>
      <c r="E35" s="113">
        <v>0</v>
      </c>
      <c r="F35" s="113">
        <v>0</v>
      </c>
      <c r="G35" s="113">
        <v>0</v>
      </c>
      <c r="H35" s="113">
        <v>0</v>
      </c>
      <c r="I35" s="111">
        <v>3</v>
      </c>
      <c r="J35" s="113">
        <v>0</v>
      </c>
      <c r="K35" s="113">
        <v>0</v>
      </c>
      <c r="L35" s="111">
        <v>1</v>
      </c>
      <c r="M35" s="113">
        <v>0</v>
      </c>
      <c r="N35" s="111">
        <v>1</v>
      </c>
      <c r="O35" s="113">
        <v>0</v>
      </c>
      <c r="P35" s="111">
        <v>2</v>
      </c>
      <c r="Q35" s="111">
        <v>4</v>
      </c>
      <c r="R35" s="113">
        <v>0</v>
      </c>
      <c r="S35" s="113">
        <v>0</v>
      </c>
      <c r="T35" s="113">
        <v>0</v>
      </c>
      <c r="U35" s="111">
        <v>2</v>
      </c>
      <c r="V35" s="111">
        <v>2</v>
      </c>
      <c r="W35" s="113">
        <v>0</v>
      </c>
      <c r="X35" s="111">
        <v>3</v>
      </c>
      <c r="Y35" s="113">
        <v>0</v>
      </c>
      <c r="Z35" s="113">
        <v>0</v>
      </c>
      <c r="AA35" s="111">
        <v>1</v>
      </c>
    </row>
    <row r="36" spans="1:27" s="2" customFormat="1" ht="15.75" customHeight="1" x14ac:dyDescent="0.15">
      <c r="A36" s="67" t="s">
        <v>67</v>
      </c>
      <c r="B36" s="134">
        <f t="shared" si="1"/>
        <v>0.37374322261409698</v>
      </c>
      <c r="C36" s="111">
        <v>71</v>
      </c>
      <c r="D36" s="111">
        <v>5</v>
      </c>
      <c r="E36" s="111">
        <v>2</v>
      </c>
      <c r="F36" s="111">
        <v>6</v>
      </c>
      <c r="G36" s="111">
        <v>5</v>
      </c>
      <c r="H36" s="111">
        <v>3</v>
      </c>
      <c r="I36" s="113">
        <v>0</v>
      </c>
      <c r="J36" s="111">
        <v>4</v>
      </c>
      <c r="K36" s="111">
        <v>1</v>
      </c>
      <c r="L36" s="111">
        <v>2</v>
      </c>
      <c r="M36" s="111">
        <v>4</v>
      </c>
      <c r="N36" s="111">
        <v>2</v>
      </c>
      <c r="O36" s="111">
        <v>2</v>
      </c>
      <c r="P36" s="111">
        <v>8</v>
      </c>
      <c r="Q36" s="111">
        <v>2</v>
      </c>
      <c r="R36" s="111">
        <v>1</v>
      </c>
      <c r="S36" s="111">
        <v>2</v>
      </c>
      <c r="T36" s="113">
        <v>0</v>
      </c>
      <c r="U36" s="113">
        <v>0</v>
      </c>
      <c r="V36" s="111">
        <v>2</v>
      </c>
      <c r="W36" s="111">
        <v>10</v>
      </c>
      <c r="X36" s="111">
        <v>6</v>
      </c>
      <c r="Y36" s="113">
        <v>0</v>
      </c>
      <c r="Z36" s="111">
        <v>1</v>
      </c>
      <c r="AA36" s="111">
        <v>3</v>
      </c>
    </row>
    <row r="37" spans="1:27" s="2" customFormat="1" ht="12" customHeight="1" x14ac:dyDescent="0.15">
      <c r="A37" s="67" t="s">
        <v>54</v>
      </c>
      <c r="B37" s="134">
        <f t="shared" si="1"/>
        <v>2.0371637626993735</v>
      </c>
      <c r="C37" s="111">
        <v>387</v>
      </c>
      <c r="D37" s="111">
        <v>23</v>
      </c>
      <c r="E37" s="111">
        <v>14</v>
      </c>
      <c r="F37" s="111">
        <v>12</v>
      </c>
      <c r="G37" s="111">
        <v>11</v>
      </c>
      <c r="H37" s="111">
        <v>4</v>
      </c>
      <c r="I37" s="111">
        <v>4</v>
      </c>
      <c r="J37" s="111">
        <v>18</v>
      </c>
      <c r="K37" s="111">
        <v>5</v>
      </c>
      <c r="L37" s="111">
        <v>11</v>
      </c>
      <c r="M37" s="111">
        <v>16</v>
      </c>
      <c r="N37" s="111">
        <v>7</v>
      </c>
      <c r="O37" s="111">
        <v>20</v>
      </c>
      <c r="P37" s="111">
        <v>47</v>
      </c>
      <c r="Q37" s="111">
        <v>36</v>
      </c>
      <c r="R37" s="111">
        <v>6</v>
      </c>
      <c r="S37" s="111">
        <v>13</v>
      </c>
      <c r="T37" s="111">
        <v>1</v>
      </c>
      <c r="U37" s="111">
        <v>8</v>
      </c>
      <c r="V37" s="111">
        <v>24</v>
      </c>
      <c r="W37" s="111">
        <v>36</v>
      </c>
      <c r="X37" s="111">
        <v>50</v>
      </c>
      <c r="Y37" s="111">
        <v>1</v>
      </c>
      <c r="Z37" s="111">
        <v>3</v>
      </c>
      <c r="AA37" s="111">
        <v>17</v>
      </c>
    </row>
    <row r="38" spans="1:27" s="2" customFormat="1" ht="12" customHeight="1" x14ac:dyDescent="0.15">
      <c r="A38" s="67" t="s">
        <v>68</v>
      </c>
      <c r="B38" s="134">
        <f t="shared" si="1"/>
        <v>3.2847291677633312</v>
      </c>
      <c r="C38" s="111">
        <v>624</v>
      </c>
      <c r="D38" s="111">
        <v>43</v>
      </c>
      <c r="E38" s="111">
        <v>14</v>
      </c>
      <c r="F38" s="111">
        <v>16</v>
      </c>
      <c r="G38" s="111">
        <v>20</v>
      </c>
      <c r="H38" s="111">
        <v>10</v>
      </c>
      <c r="I38" s="111">
        <v>6</v>
      </c>
      <c r="J38" s="111">
        <v>13</v>
      </c>
      <c r="K38" s="111">
        <v>17</v>
      </c>
      <c r="L38" s="111">
        <v>16</v>
      </c>
      <c r="M38" s="111">
        <v>21</v>
      </c>
      <c r="N38" s="111">
        <v>32</v>
      </c>
      <c r="O38" s="111">
        <v>12</v>
      </c>
      <c r="P38" s="111">
        <v>71</v>
      </c>
      <c r="Q38" s="111">
        <v>70</v>
      </c>
      <c r="R38" s="111">
        <v>6</v>
      </c>
      <c r="S38" s="111">
        <v>10</v>
      </c>
      <c r="T38" s="111">
        <v>1</v>
      </c>
      <c r="U38" s="111">
        <v>3</v>
      </c>
      <c r="V38" s="111">
        <v>55</v>
      </c>
      <c r="W38" s="111">
        <v>55</v>
      </c>
      <c r="X38" s="111">
        <v>101</v>
      </c>
      <c r="Y38" s="111">
        <v>2</v>
      </c>
      <c r="Z38" s="111">
        <v>5</v>
      </c>
      <c r="AA38" s="111">
        <v>25</v>
      </c>
    </row>
    <row r="39" spans="1:27" s="2" customFormat="1" ht="12" customHeight="1" x14ac:dyDescent="0.15">
      <c r="A39" s="67" t="s">
        <v>56</v>
      </c>
      <c r="B39" s="134">
        <f t="shared" si="1"/>
        <v>11.312312470390061</v>
      </c>
      <c r="C39" s="135">
        <v>2149</v>
      </c>
      <c r="D39" s="111">
        <v>140</v>
      </c>
      <c r="E39" s="111">
        <v>49</v>
      </c>
      <c r="F39" s="111">
        <v>19</v>
      </c>
      <c r="G39" s="111">
        <v>66</v>
      </c>
      <c r="H39" s="111">
        <v>23</v>
      </c>
      <c r="I39" s="111">
        <v>40</v>
      </c>
      <c r="J39" s="111">
        <v>95</v>
      </c>
      <c r="K39" s="111">
        <v>18</v>
      </c>
      <c r="L39" s="111">
        <v>58</v>
      </c>
      <c r="M39" s="111">
        <v>44</v>
      </c>
      <c r="N39" s="111">
        <v>17</v>
      </c>
      <c r="O39" s="111">
        <v>84</v>
      </c>
      <c r="P39" s="111">
        <v>355</v>
      </c>
      <c r="Q39" s="111">
        <v>299</v>
      </c>
      <c r="R39" s="111">
        <v>11</v>
      </c>
      <c r="S39" s="111">
        <v>46</v>
      </c>
      <c r="T39" s="111">
        <v>1</v>
      </c>
      <c r="U39" s="111">
        <v>18</v>
      </c>
      <c r="V39" s="111">
        <v>157</v>
      </c>
      <c r="W39" s="111">
        <v>159</v>
      </c>
      <c r="X39" s="111">
        <v>342</v>
      </c>
      <c r="Y39" s="111">
        <v>6</v>
      </c>
      <c r="Z39" s="111">
        <v>6</v>
      </c>
      <c r="AA39" s="111">
        <v>96</v>
      </c>
    </row>
    <row r="40" spans="1:27" s="2" customFormat="1" ht="12" customHeight="1" x14ac:dyDescent="0.15">
      <c r="A40" s="67" t="s">
        <v>69</v>
      </c>
      <c r="B40" s="134">
        <f t="shared" si="1"/>
        <v>12.175606674738116</v>
      </c>
      <c r="C40" s="135">
        <v>2313</v>
      </c>
      <c r="D40" s="111">
        <v>180</v>
      </c>
      <c r="E40" s="111">
        <v>54</v>
      </c>
      <c r="F40" s="111">
        <v>31</v>
      </c>
      <c r="G40" s="111">
        <v>97</v>
      </c>
      <c r="H40" s="111">
        <v>20</v>
      </c>
      <c r="I40" s="111">
        <v>18</v>
      </c>
      <c r="J40" s="111">
        <v>100</v>
      </c>
      <c r="K40" s="111">
        <v>30</v>
      </c>
      <c r="L40" s="111">
        <v>81</v>
      </c>
      <c r="M40" s="111">
        <v>69</v>
      </c>
      <c r="N40" s="111">
        <v>48</v>
      </c>
      <c r="O40" s="111">
        <v>114</v>
      </c>
      <c r="P40" s="111">
        <v>213</v>
      </c>
      <c r="Q40" s="111">
        <v>128</v>
      </c>
      <c r="R40" s="111">
        <v>16</v>
      </c>
      <c r="S40" s="111">
        <v>36</v>
      </c>
      <c r="T40" s="111">
        <v>1</v>
      </c>
      <c r="U40" s="111">
        <v>31</v>
      </c>
      <c r="V40" s="111">
        <v>220</v>
      </c>
      <c r="W40" s="111">
        <v>223</v>
      </c>
      <c r="X40" s="111">
        <v>511</v>
      </c>
      <c r="Y40" s="111">
        <v>12</v>
      </c>
      <c r="Z40" s="111">
        <v>18</v>
      </c>
      <c r="AA40" s="111">
        <v>62</v>
      </c>
    </row>
    <row r="41" spans="1:27" s="2" customFormat="1" ht="12" customHeight="1" x14ac:dyDescent="0.15">
      <c r="A41" s="67" t="s">
        <v>34</v>
      </c>
      <c r="B41" s="134">
        <f t="shared" si="1"/>
        <v>11.338632415644575</v>
      </c>
      <c r="C41" s="135">
        <v>2154</v>
      </c>
      <c r="D41" s="111">
        <v>105</v>
      </c>
      <c r="E41" s="111">
        <v>57</v>
      </c>
      <c r="F41" s="111">
        <v>15</v>
      </c>
      <c r="G41" s="111">
        <v>45</v>
      </c>
      <c r="H41" s="111">
        <v>6</v>
      </c>
      <c r="I41" s="111">
        <v>21</v>
      </c>
      <c r="J41" s="111">
        <v>64</v>
      </c>
      <c r="K41" s="111">
        <v>47</v>
      </c>
      <c r="L41" s="111">
        <v>65</v>
      </c>
      <c r="M41" s="111">
        <v>31</v>
      </c>
      <c r="N41" s="111">
        <v>14</v>
      </c>
      <c r="O41" s="111">
        <v>65</v>
      </c>
      <c r="P41" s="111">
        <v>433</v>
      </c>
      <c r="Q41" s="111">
        <v>449</v>
      </c>
      <c r="R41" s="111">
        <v>22</v>
      </c>
      <c r="S41" s="111">
        <v>48</v>
      </c>
      <c r="T41" s="111">
        <v>1</v>
      </c>
      <c r="U41" s="111">
        <v>16</v>
      </c>
      <c r="V41" s="111">
        <v>114</v>
      </c>
      <c r="W41" s="111">
        <v>126</v>
      </c>
      <c r="X41" s="111">
        <v>302</v>
      </c>
      <c r="Y41" s="113">
        <v>0</v>
      </c>
      <c r="Z41" s="111">
        <v>12</v>
      </c>
      <c r="AA41" s="111">
        <v>96</v>
      </c>
    </row>
    <row r="42" spans="1:27" s="2" customFormat="1" ht="12" customHeight="1" x14ac:dyDescent="0.15">
      <c r="A42" s="67" t="s">
        <v>282</v>
      </c>
      <c r="B42" s="134">
        <f t="shared" si="1"/>
        <v>1.1264936568931936</v>
      </c>
      <c r="C42" s="111">
        <v>214</v>
      </c>
      <c r="D42" s="111">
        <v>21</v>
      </c>
      <c r="E42" s="111">
        <v>11</v>
      </c>
      <c r="F42" s="111">
        <v>4</v>
      </c>
      <c r="G42" s="111">
        <v>9</v>
      </c>
      <c r="H42" s="111">
        <v>5</v>
      </c>
      <c r="I42" s="111">
        <v>2</v>
      </c>
      <c r="J42" s="111">
        <v>11</v>
      </c>
      <c r="K42" s="111">
        <v>2</v>
      </c>
      <c r="L42" s="111">
        <v>2</v>
      </c>
      <c r="M42" s="111">
        <v>4</v>
      </c>
      <c r="N42" s="111">
        <v>6</v>
      </c>
      <c r="O42" s="111">
        <v>5</v>
      </c>
      <c r="P42" s="111">
        <v>30</v>
      </c>
      <c r="Q42" s="111">
        <v>6</v>
      </c>
      <c r="R42" s="113">
        <v>0</v>
      </c>
      <c r="S42" s="111">
        <v>3</v>
      </c>
      <c r="T42" s="113">
        <v>0</v>
      </c>
      <c r="U42" s="111">
        <v>6</v>
      </c>
      <c r="V42" s="111">
        <v>21</v>
      </c>
      <c r="W42" s="111">
        <v>20</v>
      </c>
      <c r="X42" s="111">
        <v>34</v>
      </c>
      <c r="Y42" s="113">
        <v>0</v>
      </c>
      <c r="Z42" s="111">
        <v>3</v>
      </c>
      <c r="AA42" s="111">
        <v>9</v>
      </c>
    </row>
    <row r="43" spans="1:27" s="2" customFormat="1" ht="12" customHeight="1" x14ac:dyDescent="0.15">
      <c r="A43" s="67" t="s">
        <v>35</v>
      </c>
      <c r="B43" s="134">
        <f t="shared" si="1"/>
        <v>2.2793072590409009</v>
      </c>
      <c r="C43" s="111">
        <v>433</v>
      </c>
      <c r="D43" s="111">
        <v>36</v>
      </c>
      <c r="E43" s="111">
        <v>22</v>
      </c>
      <c r="F43" s="111">
        <v>6</v>
      </c>
      <c r="G43" s="111">
        <v>11</v>
      </c>
      <c r="H43" s="111">
        <v>7</v>
      </c>
      <c r="I43" s="111">
        <v>6</v>
      </c>
      <c r="J43" s="111">
        <v>21</v>
      </c>
      <c r="K43" s="111">
        <v>3</v>
      </c>
      <c r="L43" s="111">
        <v>9</v>
      </c>
      <c r="M43" s="111">
        <v>8</v>
      </c>
      <c r="N43" s="111">
        <v>5</v>
      </c>
      <c r="O43" s="111">
        <v>11</v>
      </c>
      <c r="P43" s="111">
        <v>58</v>
      </c>
      <c r="Q43" s="111">
        <v>14</v>
      </c>
      <c r="R43" s="111">
        <v>2</v>
      </c>
      <c r="S43" s="111">
        <v>9</v>
      </c>
      <c r="T43" s="113">
        <v>0</v>
      </c>
      <c r="U43" s="111">
        <v>3</v>
      </c>
      <c r="V43" s="111">
        <v>63</v>
      </c>
      <c r="W43" s="111">
        <v>41</v>
      </c>
      <c r="X43" s="111">
        <v>78</v>
      </c>
      <c r="Y43" s="113">
        <v>0</v>
      </c>
      <c r="Z43" s="113">
        <v>0</v>
      </c>
      <c r="AA43" s="111">
        <v>20</v>
      </c>
    </row>
    <row r="44" spans="1:27" s="2" customFormat="1" ht="12" customHeight="1" x14ac:dyDescent="0.15">
      <c r="A44" s="67" t="s">
        <v>70</v>
      </c>
      <c r="B44" s="134">
        <f t="shared" si="1"/>
        <v>1.4475969889982629</v>
      </c>
      <c r="C44" s="111">
        <v>275</v>
      </c>
      <c r="D44" s="111">
        <v>23</v>
      </c>
      <c r="E44" s="111">
        <v>14</v>
      </c>
      <c r="F44" s="111">
        <v>2</v>
      </c>
      <c r="G44" s="111">
        <v>10</v>
      </c>
      <c r="H44" s="111">
        <v>4</v>
      </c>
      <c r="I44" s="111">
        <v>2</v>
      </c>
      <c r="J44" s="111">
        <v>8</v>
      </c>
      <c r="K44" s="113">
        <v>0</v>
      </c>
      <c r="L44" s="111">
        <v>4</v>
      </c>
      <c r="M44" s="111">
        <v>5</v>
      </c>
      <c r="N44" s="111">
        <v>5</v>
      </c>
      <c r="O44" s="111">
        <v>7</v>
      </c>
      <c r="P44" s="111">
        <v>53</v>
      </c>
      <c r="Q44" s="111">
        <v>10</v>
      </c>
      <c r="R44" s="111">
        <v>1</v>
      </c>
      <c r="S44" s="111">
        <v>5</v>
      </c>
      <c r="T44" s="113">
        <v>0</v>
      </c>
      <c r="U44" s="111">
        <v>4</v>
      </c>
      <c r="V44" s="111">
        <v>23</v>
      </c>
      <c r="W44" s="111">
        <v>7</v>
      </c>
      <c r="X44" s="111">
        <v>78</v>
      </c>
      <c r="Y44" s="113">
        <v>0</v>
      </c>
      <c r="Z44" s="111">
        <v>2</v>
      </c>
      <c r="AA44" s="111">
        <v>8</v>
      </c>
    </row>
    <row r="45" spans="1:27" s="2" customFormat="1" ht="12" customHeight="1" x14ac:dyDescent="0.15">
      <c r="A45" s="67" t="s">
        <v>59</v>
      </c>
      <c r="B45" s="134">
        <f t="shared" si="1"/>
        <v>1.8318681897141653</v>
      </c>
      <c r="C45" s="111">
        <v>348</v>
      </c>
      <c r="D45" s="111">
        <v>18</v>
      </c>
      <c r="E45" s="111">
        <v>14</v>
      </c>
      <c r="F45" s="111">
        <v>5</v>
      </c>
      <c r="G45" s="111">
        <v>13</v>
      </c>
      <c r="H45" s="111">
        <v>2</v>
      </c>
      <c r="I45" s="111">
        <v>5</v>
      </c>
      <c r="J45" s="111">
        <v>10</v>
      </c>
      <c r="K45" s="111">
        <v>5</v>
      </c>
      <c r="L45" s="111">
        <v>7</v>
      </c>
      <c r="M45" s="111">
        <v>7</v>
      </c>
      <c r="N45" s="111">
        <v>4</v>
      </c>
      <c r="O45" s="111">
        <v>15</v>
      </c>
      <c r="P45" s="111">
        <v>43</v>
      </c>
      <c r="Q45" s="111">
        <v>28</v>
      </c>
      <c r="R45" s="111">
        <v>2</v>
      </c>
      <c r="S45" s="111">
        <v>7</v>
      </c>
      <c r="T45" s="113">
        <v>0</v>
      </c>
      <c r="U45" s="111">
        <v>4</v>
      </c>
      <c r="V45" s="111">
        <v>23</v>
      </c>
      <c r="W45" s="111">
        <v>25</v>
      </c>
      <c r="X45" s="111">
        <v>58</v>
      </c>
      <c r="Y45" s="111">
        <v>2</v>
      </c>
      <c r="Z45" s="111">
        <v>5</v>
      </c>
      <c r="AA45" s="111">
        <v>46</v>
      </c>
    </row>
    <row r="46" spans="1:27" s="2" customFormat="1" ht="12" customHeight="1" x14ac:dyDescent="0.15">
      <c r="A46" s="67" t="s">
        <v>71</v>
      </c>
      <c r="B46" s="134">
        <f t="shared" si="1"/>
        <v>3.9427277991261778</v>
      </c>
      <c r="C46" s="111">
        <v>749</v>
      </c>
      <c r="D46" s="111">
        <v>71</v>
      </c>
      <c r="E46" s="111">
        <v>27</v>
      </c>
      <c r="F46" s="111">
        <v>13</v>
      </c>
      <c r="G46" s="111">
        <v>32</v>
      </c>
      <c r="H46" s="111">
        <v>9</v>
      </c>
      <c r="I46" s="111">
        <v>15</v>
      </c>
      <c r="J46" s="111">
        <v>33</v>
      </c>
      <c r="K46" s="111">
        <v>13</v>
      </c>
      <c r="L46" s="111">
        <v>27</v>
      </c>
      <c r="M46" s="111">
        <v>22</v>
      </c>
      <c r="N46" s="111">
        <v>19</v>
      </c>
      <c r="O46" s="111">
        <v>33</v>
      </c>
      <c r="P46" s="111">
        <v>75</v>
      </c>
      <c r="Q46" s="111">
        <v>32</v>
      </c>
      <c r="R46" s="111">
        <v>3</v>
      </c>
      <c r="S46" s="111">
        <v>15</v>
      </c>
      <c r="T46" s="113">
        <v>0</v>
      </c>
      <c r="U46" s="111">
        <v>17</v>
      </c>
      <c r="V46" s="111">
        <v>73</v>
      </c>
      <c r="W46" s="111">
        <v>55</v>
      </c>
      <c r="X46" s="111">
        <v>105</v>
      </c>
      <c r="Y46" s="111">
        <v>6</v>
      </c>
      <c r="Z46" s="111">
        <v>5</v>
      </c>
      <c r="AA46" s="111">
        <v>49</v>
      </c>
    </row>
    <row r="47" spans="1:27" s="2" customFormat="1" ht="12" customHeight="1" x14ac:dyDescent="0.15">
      <c r="A47" s="67" t="s">
        <v>61</v>
      </c>
      <c r="B47" s="134">
        <f t="shared" si="1"/>
        <v>2.7899141969784704</v>
      </c>
      <c r="C47" s="111">
        <v>530</v>
      </c>
      <c r="D47" s="111">
        <v>47</v>
      </c>
      <c r="E47" s="111">
        <v>17</v>
      </c>
      <c r="F47" s="111">
        <v>12</v>
      </c>
      <c r="G47" s="111">
        <v>27</v>
      </c>
      <c r="H47" s="111">
        <v>4</v>
      </c>
      <c r="I47" s="111">
        <v>7</v>
      </c>
      <c r="J47" s="111">
        <v>23</v>
      </c>
      <c r="K47" s="111">
        <v>9</v>
      </c>
      <c r="L47" s="111">
        <v>21</v>
      </c>
      <c r="M47" s="111">
        <v>16</v>
      </c>
      <c r="N47" s="111">
        <v>11</v>
      </c>
      <c r="O47" s="111">
        <v>18</v>
      </c>
      <c r="P47" s="111">
        <v>45</v>
      </c>
      <c r="Q47" s="111">
        <v>46</v>
      </c>
      <c r="R47" s="111">
        <v>6</v>
      </c>
      <c r="S47" s="111">
        <v>13</v>
      </c>
      <c r="T47" s="113">
        <v>0</v>
      </c>
      <c r="U47" s="111">
        <v>3</v>
      </c>
      <c r="V47" s="111">
        <v>47</v>
      </c>
      <c r="W47" s="111">
        <v>54</v>
      </c>
      <c r="X47" s="111">
        <v>74</v>
      </c>
      <c r="Y47" s="113">
        <v>0</v>
      </c>
      <c r="Z47" s="111">
        <v>3</v>
      </c>
      <c r="AA47" s="111">
        <v>27</v>
      </c>
    </row>
    <row r="48" spans="1:27" s="2" customFormat="1" ht="12.6" customHeight="1" x14ac:dyDescent="0.15">
      <c r="A48" s="67" t="s">
        <v>72</v>
      </c>
      <c r="B48" s="134">
        <f t="shared" si="1"/>
        <v>0.93172606200979091</v>
      </c>
      <c r="C48" s="111">
        <v>177</v>
      </c>
      <c r="D48" s="111">
        <v>18</v>
      </c>
      <c r="E48" s="111">
        <v>7</v>
      </c>
      <c r="F48" s="111">
        <v>1</v>
      </c>
      <c r="G48" s="111">
        <v>5</v>
      </c>
      <c r="H48" s="111">
        <v>2</v>
      </c>
      <c r="I48" s="111">
        <v>3</v>
      </c>
      <c r="J48" s="111">
        <v>6</v>
      </c>
      <c r="K48" s="111">
        <v>3</v>
      </c>
      <c r="L48" s="111">
        <v>3</v>
      </c>
      <c r="M48" s="111">
        <v>6</v>
      </c>
      <c r="N48" s="111">
        <v>4</v>
      </c>
      <c r="O48" s="111">
        <v>3</v>
      </c>
      <c r="P48" s="111">
        <v>17</v>
      </c>
      <c r="Q48" s="111">
        <v>12</v>
      </c>
      <c r="R48" s="111">
        <v>1</v>
      </c>
      <c r="S48" s="111">
        <v>4</v>
      </c>
      <c r="T48" s="113">
        <v>0</v>
      </c>
      <c r="U48" s="111">
        <v>3</v>
      </c>
      <c r="V48" s="111">
        <v>23</v>
      </c>
      <c r="W48" s="111">
        <v>17</v>
      </c>
      <c r="X48" s="111">
        <v>31</v>
      </c>
      <c r="Y48" s="111">
        <v>1</v>
      </c>
      <c r="Z48" s="113">
        <v>0</v>
      </c>
      <c r="AA48" s="111">
        <v>7</v>
      </c>
    </row>
    <row r="49" spans="1:27" s="2" customFormat="1" ht="12.6" customHeight="1" x14ac:dyDescent="0.15">
      <c r="A49" s="67" t="s">
        <v>63</v>
      </c>
      <c r="B49" s="134">
        <f t="shared" si="1"/>
        <v>6.6800021055956202</v>
      </c>
      <c r="C49" s="135">
        <v>1269</v>
      </c>
      <c r="D49" s="111">
        <v>90</v>
      </c>
      <c r="E49" s="111">
        <v>51</v>
      </c>
      <c r="F49" s="111">
        <v>15</v>
      </c>
      <c r="G49" s="111">
        <v>50</v>
      </c>
      <c r="H49" s="111">
        <v>9</v>
      </c>
      <c r="I49" s="111">
        <v>9</v>
      </c>
      <c r="J49" s="111">
        <v>42</v>
      </c>
      <c r="K49" s="111">
        <v>9</v>
      </c>
      <c r="L49" s="111">
        <v>47</v>
      </c>
      <c r="M49" s="111">
        <v>21</v>
      </c>
      <c r="N49" s="111">
        <v>10</v>
      </c>
      <c r="O49" s="111">
        <v>50</v>
      </c>
      <c r="P49" s="111">
        <v>162</v>
      </c>
      <c r="Q49" s="111">
        <v>110</v>
      </c>
      <c r="R49" s="111">
        <v>16</v>
      </c>
      <c r="S49" s="111">
        <v>45</v>
      </c>
      <c r="T49" s="111">
        <v>2</v>
      </c>
      <c r="U49" s="111">
        <v>10</v>
      </c>
      <c r="V49" s="111">
        <v>154</v>
      </c>
      <c r="W49" s="111">
        <v>98</v>
      </c>
      <c r="X49" s="111">
        <v>157</v>
      </c>
      <c r="Y49" s="111">
        <v>1</v>
      </c>
      <c r="Z49" s="111">
        <v>10</v>
      </c>
      <c r="AA49" s="111">
        <v>101</v>
      </c>
    </row>
    <row r="50" spans="1:27" s="2" customFormat="1" ht="12.6" customHeight="1" x14ac:dyDescent="0.15">
      <c r="A50" s="67" t="s">
        <v>73</v>
      </c>
      <c r="B50" s="134">
        <f t="shared" si="1"/>
        <v>1.3844291203874295</v>
      </c>
      <c r="C50" s="135">
        <v>263</v>
      </c>
      <c r="D50" s="111">
        <v>15</v>
      </c>
      <c r="E50" s="111">
        <v>6</v>
      </c>
      <c r="F50" s="111">
        <v>4</v>
      </c>
      <c r="G50" s="111">
        <v>5</v>
      </c>
      <c r="H50" s="111">
        <v>5</v>
      </c>
      <c r="I50" s="111">
        <v>4</v>
      </c>
      <c r="J50" s="111">
        <v>9</v>
      </c>
      <c r="K50" s="111">
        <v>7</v>
      </c>
      <c r="L50" s="111">
        <v>10</v>
      </c>
      <c r="M50" s="111">
        <v>3</v>
      </c>
      <c r="N50" s="111">
        <v>1</v>
      </c>
      <c r="O50" s="111">
        <v>6</v>
      </c>
      <c r="P50" s="111">
        <v>46</v>
      </c>
      <c r="Q50" s="111">
        <v>32</v>
      </c>
      <c r="R50" s="111">
        <v>2</v>
      </c>
      <c r="S50" s="111">
        <v>6</v>
      </c>
      <c r="T50" s="111">
        <v>1</v>
      </c>
      <c r="U50" s="111">
        <v>2</v>
      </c>
      <c r="V50" s="111">
        <v>23</v>
      </c>
      <c r="W50" s="111">
        <v>19</v>
      </c>
      <c r="X50" s="111">
        <v>37</v>
      </c>
      <c r="Y50" s="113">
        <v>0</v>
      </c>
      <c r="Z50" s="111">
        <v>5</v>
      </c>
      <c r="AA50" s="111">
        <v>15</v>
      </c>
    </row>
    <row r="51" spans="1:27" s="2" customFormat="1" ht="12.6" customHeight="1" thickBot="1" x14ac:dyDescent="0.2">
      <c r="A51" s="68" t="s">
        <v>65</v>
      </c>
      <c r="B51" s="134">
        <f t="shared" si="1"/>
        <v>0.61588671895562463</v>
      </c>
      <c r="C51" s="135">
        <v>117</v>
      </c>
      <c r="D51" s="111">
        <v>14</v>
      </c>
      <c r="E51" s="111">
        <v>5</v>
      </c>
      <c r="F51" s="111">
        <v>6</v>
      </c>
      <c r="G51" s="111">
        <v>7</v>
      </c>
      <c r="H51" s="111">
        <v>2</v>
      </c>
      <c r="I51" s="111">
        <v>1</v>
      </c>
      <c r="J51" s="111">
        <v>5</v>
      </c>
      <c r="K51" s="111">
        <v>1</v>
      </c>
      <c r="L51" s="111">
        <v>4</v>
      </c>
      <c r="M51" s="111">
        <v>3</v>
      </c>
      <c r="N51" s="111">
        <v>3</v>
      </c>
      <c r="O51" s="111">
        <v>0</v>
      </c>
      <c r="P51" s="111">
        <v>17</v>
      </c>
      <c r="Q51" s="111">
        <v>16</v>
      </c>
      <c r="R51" s="111">
        <v>1</v>
      </c>
      <c r="S51" s="111">
        <v>2</v>
      </c>
      <c r="T51" s="111">
        <v>1</v>
      </c>
      <c r="U51" s="111">
        <v>1</v>
      </c>
      <c r="V51" s="111">
        <v>9</v>
      </c>
      <c r="W51" s="111">
        <v>5</v>
      </c>
      <c r="X51" s="111">
        <v>11</v>
      </c>
      <c r="Y51" s="113">
        <v>0</v>
      </c>
      <c r="Z51" s="111">
        <v>1</v>
      </c>
      <c r="AA51" s="111">
        <v>2</v>
      </c>
    </row>
    <row r="52" spans="1:27" s="2" customFormat="1" ht="15" customHeight="1" x14ac:dyDescent="0.2">
      <c r="A52" s="6" t="s">
        <v>140</v>
      </c>
      <c r="B52" s="8"/>
      <c r="C52" s="8"/>
      <c r="D52" s="8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s="2" customFormat="1" ht="12" customHeight="1" x14ac:dyDescent="0.2">
      <c r="A53" s="6" t="s">
        <v>141</v>
      </c>
      <c r="B53" s="6"/>
      <c r="C53" s="6"/>
      <c r="D53" s="6"/>
    </row>
    <row r="54" spans="1:27" s="2" customFormat="1" ht="12" customHeight="1" x14ac:dyDescent="0.15"/>
    <row r="55" spans="1:27" s="21" customFormat="1" ht="13.5" customHeight="1" x14ac:dyDescent="0.15">
      <c r="A55" s="159" t="s">
        <v>296</v>
      </c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 t="s">
        <v>297</v>
      </c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</row>
  </sheetData>
  <mergeCells count="7">
    <mergeCell ref="A55:K55"/>
    <mergeCell ref="L55:AA55"/>
    <mergeCell ref="A1:K1"/>
    <mergeCell ref="A2:K2"/>
    <mergeCell ref="L1:AA1"/>
    <mergeCell ref="L2:Y2"/>
    <mergeCell ref="Z2:AA2"/>
  </mergeCells>
  <phoneticPr fontId="6" type="noConversion"/>
  <printOptions horizontalCentered="1" verticalCentered="1"/>
  <pageMargins left="0.16" right="0.16" top="0.16" bottom="0.16" header="0.16" footer="0.16"/>
  <pageSetup paperSize="9" scale="106" fitToWidth="2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4</vt:i4>
      </vt:variant>
    </vt:vector>
  </HeadingPairs>
  <TitlesOfParts>
    <vt:vector size="12" baseType="lpstr">
      <vt:lpstr>M046(8-1)</vt:lpstr>
      <vt:lpstr>M047(8-2)</vt:lpstr>
      <vt:lpstr>M048(8-3)</vt:lpstr>
      <vt:lpstr>M049(8-4)</vt:lpstr>
      <vt:lpstr>M050(8-5)</vt:lpstr>
      <vt:lpstr>M051(8-6)</vt:lpstr>
      <vt:lpstr>M052(8-7)</vt:lpstr>
      <vt:lpstr>M053(8-8)</vt:lpstr>
      <vt:lpstr>'M047(8-2)'!Print_Area</vt:lpstr>
      <vt:lpstr>'M048(8-3)'!Print_Area</vt:lpstr>
      <vt:lpstr>'M049(8-4)'!Print_Area</vt:lpstr>
      <vt:lpstr>'M050(8-5)'!Print_Area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陳文浩</cp:lastModifiedBy>
  <cp:lastPrinted>2024-07-12T08:29:02Z</cp:lastPrinted>
  <dcterms:created xsi:type="dcterms:W3CDTF">2000-07-04T10:20:00Z</dcterms:created>
  <dcterms:modified xsi:type="dcterms:W3CDTF">2024-07-12T08:41:27Z</dcterms:modified>
</cp:coreProperties>
</file>