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1"/>
  </bookViews>
  <sheets>
    <sheet name="M001(1-1)" sheetId="1" r:id="rId1"/>
    <sheet name="M002(1-2)" sheetId="2" r:id="rId2"/>
  </sheets>
  <definedNames/>
  <calcPr fullCalcOnLoad="1"/>
</workbook>
</file>

<file path=xl/sharedStrings.xml><?xml version="1.0" encoding="utf-8"?>
<sst xmlns="http://schemas.openxmlformats.org/spreadsheetml/2006/main" count="188" uniqueCount="137">
  <si>
    <t>嘉 義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</si>
  <si>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</si>
  <si>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</si>
  <si>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</si>
  <si>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</si>
  <si>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</si>
  <si>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</si>
  <si>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</si>
  <si>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</si>
  <si>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</si>
  <si>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</si>
  <si>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</si>
  <si>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</si>
  <si>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</si>
  <si>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</si>
  <si>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</si>
  <si>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</si>
  <si>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t>縣 市 別</t>
  </si>
  <si>
    <t xml:space="preserve"> -6-</t>
  </si>
  <si>
    <t xml:space="preserve"> -7-</t>
  </si>
  <si>
    <t>總                 計</t>
  </si>
  <si>
    <t>臺    灣    省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</si>
  <si>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</si>
  <si>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</si>
  <si>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</si>
  <si>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</si>
  <si>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</si>
  <si>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</si>
  <si>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</si>
  <si>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</si>
  <si>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</si>
  <si>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</si>
  <si>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</si>
  <si>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</si>
  <si>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</si>
  <si>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</si>
  <si>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嘉  義  市</t>
  </si>
  <si>
    <t>台    北    市</t>
  </si>
  <si>
    <t>高    雄    市</t>
  </si>
  <si>
    <t xml:space="preserve">營 造 業
</t>
  </si>
  <si>
    <t xml:space="preserve">製 造 業
</t>
  </si>
  <si>
    <t>礦業及土石
採取業</t>
  </si>
  <si>
    <t xml:space="preserve">總        計
</t>
  </si>
  <si>
    <t>表 1-2  台灣地區僱有勞工適用安全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</si>
  <si>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</si>
  <si>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</si>
  <si>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</si>
  <si>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</si>
  <si>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</si>
  <si>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</si>
  <si>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</si>
  <si>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</si>
  <si>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</si>
  <si>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</si>
  <si>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</si>
  <si>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</si>
  <si>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醫療保健
服  務  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</si>
  <si>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</si>
  <si>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</si>
  <si>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</si>
  <si>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</si>
  <si>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</si>
  <si>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</si>
  <si>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總        計</t>
  </si>
  <si>
    <t>灣                                                                           省</t>
  </si>
  <si>
    <t>新 竹 縣</t>
  </si>
  <si>
    <t>苗 栗 縣</t>
  </si>
  <si>
    <t>南 投 縣</t>
  </si>
  <si>
    <t>雲 林 縣</t>
  </si>
  <si>
    <t>屏 東 縣</t>
  </si>
  <si>
    <t>台 東 縣</t>
  </si>
  <si>
    <t>花 蓮 縣</t>
  </si>
  <si>
    <t>澎 湖 縣</t>
  </si>
  <si>
    <t>基 隆 市</t>
  </si>
  <si>
    <t>新 竹 市</t>
  </si>
  <si>
    <t>農、林、漁、牧業</t>
  </si>
  <si>
    <t>年12月</t>
  </si>
  <si>
    <t>12月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</si>
  <si>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</si>
  <si>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</si>
  <si>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</si>
  <si>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</si>
  <si>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</si>
  <si>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</si>
  <si>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</si>
  <si>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</si>
  <si>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</si>
  <si>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</si>
  <si>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</si>
  <si>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</si>
  <si>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</si>
  <si>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</si>
  <si>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</si>
  <si>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</si>
  <si>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</si>
  <si>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</si>
  <si>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</si>
  <si>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</si>
  <si>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</si>
  <si>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</si>
  <si>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</si>
  <si>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</si>
  <si>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</si>
  <si>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</si>
  <si>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</si>
  <si>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附註:(1)大眾傳播業係指出版業及廣播電視業。
         (2)租賃業包含機械設備租賃業。</t>
  </si>
  <si>
    <t>金融、保險業</t>
  </si>
  <si>
    <t>資料來源：1.事業單位以95年工商及服務業普查資料為基準、根據財政部營利事業登記總家數之成長率推估得之。</t>
  </si>
  <si>
    <t>用水供應及
污染整治業</t>
  </si>
  <si>
    <t>個人及家庭
用品維修業</t>
  </si>
  <si>
    <t>運動、娛樂及休閒
服務業</t>
  </si>
  <si>
    <t>住宿及餐飲業</t>
  </si>
  <si>
    <t>大 眾傳播業
(1)</t>
  </si>
  <si>
    <t>租 賃 業
(2)</t>
  </si>
  <si>
    <t>運輸及倉儲業</t>
  </si>
  <si>
    <t>不動產開發業</t>
  </si>
  <si>
    <t>資料來源：1.事業單位以95年工商及服務業普查資料為基準，根據財政部營利事業登記總家數之成長率推估得之。 
                   2.本表事業單位數不含無雇用勞工之家數。</t>
  </si>
  <si>
    <t>新 北 市</t>
  </si>
  <si>
    <t>台 中 市</t>
  </si>
  <si>
    <t>台 南 市</t>
  </si>
  <si>
    <t xml:space="preserve"> 計</t>
  </si>
  <si>
    <t>台</t>
  </si>
  <si>
    <t>灣</t>
  </si>
  <si>
    <t>宜 蘭 縣</t>
  </si>
  <si>
    <t>嘉 義 縣</t>
  </si>
  <si>
    <t>桃 園 縣</t>
  </si>
  <si>
    <t>彰 化 縣</t>
  </si>
  <si>
    <t xml:space="preserve">地                                                                     區                                                             </t>
  </si>
  <si>
    <t>中華民國99</t>
  </si>
  <si>
    <t xml:space="preserve">        單位：家</t>
  </si>
  <si>
    <t>高 雄 市</t>
  </si>
  <si>
    <t>台 北 市</t>
  </si>
  <si>
    <t>新    北    市</t>
  </si>
  <si>
    <t>台    中    市</t>
  </si>
  <si>
    <t>台    南    市</t>
  </si>
  <si>
    <t>中華民國99年</t>
  </si>
  <si>
    <t>電力及燃氣
供應業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</si>
</sst>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</numFmts>
  <fonts count="13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G4" sqref="G4:G5"/>
    </sheetView>
  </sheetViews>
  <sheetFormatPr defaultColWidth="9.00390625" defaultRowHeight="16.5"/>
  <cols>
    <col min="1" max="1" width="27.125" style="33" customWidth="1"/>
    <col min="2" max="5" width="13.125" style="33" customWidth="1"/>
    <col min="6" max="12" width="11.125" style="33" customWidth="1"/>
    <col min="13" max="13" width="27.125" style="33" customWidth="1"/>
    <col min="14" max="17" width="13.125" style="33" customWidth="1"/>
    <col min="18" max="24" width="11.00390625" style="33" customWidth="1"/>
    <col min="25" max="16384" width="8.875" style="33" customWidth="1"/>
  </cols>
  <sheetData>
    <row r="1" spans="2:24" s="21" customFormat="1" ht="48" customHeight="1">
      <c r="B1" s="22"/>
      <c r="C1" s="22"/>
      <c r="D1" s="22"/>
      <c r="E1" s="22" t="s">
        <v>57</v>
      </c>
      <c r="F1" s="42" t="s">
        <v>3</v>
      </c>
      <c r="G1" s="42"/>
      <c r="H1" s="42"/>
      <c r="I1" s="42"/>
      <c r="J1" s="42"/>
      <c r="K1" s="42"/>
      <c r="L1" s="42"/>
      <c r="N1" s="22"/>
      <c r="O1" s="22"/>
      <c r="P1" s="22"/>
      <c r="Q1" s="22" t="s">
        <v>58</v>
      </c>
      <c r="R1" s="42" t="s">
        <v>4</v>
      </c>
      <c r="S1" s="42"/>
      <c r="T1" s="42"/>
      <c r="U1" s="42"/>
      <c r="V1" s="42"/>
      <c r="W1" s="42"/>
      <c r="X1" s="42"/>
    </row>
    <row r="2" spans="2:24" s="23" customFormat="1" ht="12.75" customHeight="1" thickBot="1">
      <c r="B2" s="24"/>
      <c r="C2" s="24"/>
      <c r="D2" s="24"/>
      <c r="E2" s="24" t="s">
        <v>128</v>
      </c>
      <c r="F2" s="25" t="s">
        <v>76</v>
      </c>
      <c r="H2" s="25"/>
      <c r="I2" s="25"/>
      <c r="J2" s="25"/>
      <c r="K2" s="25"/>
      <c r="L2" s="26" t="s">
        <v>59</v>
      </c>
      <c r="N2" s="24"/>
      <c r="O2" s="24"/>
      <c r="P2" s="24"/>
      <c r="Q2" s="24" t="s">
        <v>128</v>
      </c>
      <c r="R2" s="25" t="s">
        <v>76</v>
      </c>
      <c r="S2" s="24"/>
      <c r="T2" s="24"/>
      <c r="V2" s="25"/>
      <c r="W2" s="25"/>
      <c r="X2" s="25" t="s">
        <v>129</v>
      </c>
    </row>
    <row r="3" spans="1:24" s="23" customFormat="1" ht="13.5" customHeight="1">
      <c r="A3" s="46" t="s">
        <v>60</v>
      </c>
      <c r="B3" s="54" t="s">
        <v>61</v>
      </c>
      <c r="C3" s="49"/>
      <c r="D3" s="49"/>
      <c r="E3" s="49"/>
      <c r="F3" s="49"/>
      <c r="G3" s="49" t="s">
        <v>62</v>
      </c>
      <c r="H3" s="49"/>
      <c r="I3" s="49"/>
      <c r="J3" s="49"/>
      <c r="K3" s="49"/>
      <c r="L3" s="49"/>
      <c r="M3" s="46" t="s">
        <v>60</v>
      </c>
      <c r="N3" s="27"/>
      <c r="O3" s="28"/>
      <c r="P3" s="49" t="s">
        <v>61</v>
      </c>
      <c r="Q3" s="49"/>
      <c r="R3" s="49"/>
      <c r="S3" s="49"/>
      <c r="T3" s="49"/>
      <c r="U3" s="49" t="s">
        <v>127</v>
      </c>
      <c r="V3" s="49"/>
      <c r="W3" s="49"/>
      <c r="X3" s="49"/>
    </row>
    <row r="4" spans="1:24" s="23" customFormat="1" ht="13.5" customHeight="1">
      <c r="A4" s="47"/>
      <c r="B4" s="52" t="s">
        <v>63</v>
      </c>
      <c r="C4" s="50" t="s">
        <v>117</v>
      </c>
      <c r="D4" s="50" t="s">
        <v>131</v>
      </c>
      <c r="E4" s="55" t="s">
        <v>118</v>
      </c>
      <c r="F4" s="55" t="s">
        <v>119</v>
      </c>
      <c r="G4" s="50" t="s">
        <v>130</v>
      </c>
      <c r="H4" s="29"/>
      <c r="I4" s="29" t="s">
        <v>121</v>
      </c>
      <c r="J4" s="29"/>
      <c r="K4" s="29" t="s">
        <v>122</v>
      </c>
      <c r="L4" s="29"/>
      <c r="M4" s="47"/>
      <c r="N4" s="44" t="s">
        <v>5</v>
      </c>
      <c r="O4" s="45"/>
      <c r="P4" s="45"/>
      <c r="Q4" s="45"/>
      <c r="R4" s="45" t="s">
        <v>64</v>
      </c>
      <c r="S4" s="45"/>
      <c r="T4" s="45"/>
      <c r="U4" s="45"/>
      <c r="V4" s="45"/>
      <c r="W4" s="45"/>
      <c r="X4" s="45"/>
    </row>
    <row r="5" spans="1:24" s="23" customFormat="1" ht="27" customHeight="1" thickBot="1">
      <c r="A5" s="48"/>
      <c r="B5" s="53"/>
      <c r="C5" s="51"/>
      <c r="D5" s="51"/>
      <c r="E5" s="56"/>
      <c r="F5" s="56"/>
      <c r="G5" s="51"/>
      <c r="H5" s="30" t="s">
        <v>120</v>
      </c>
      <c r="I5" s="31" t="s">
        <v>123</v>
      </c>
      <c r="J5" s="31" t="s">
        <v>125</v>
      </c>
      <c r="K5" s="31" t="s">
        <v>65</v>
      </c>
      <c r="L5" s="31" t="s">
        <v>66</v>
      </c>
      <c r="M5" s="48"/>
      <c r="N5" s="31" t="s">
        <v>126</v>
      </c>
      <c r="O5" s="31" t="s">
        <v>67</v>
      </c>
      <c r="P5" s="31" t="s">
        <v>68</v>
      </c>
      <c r="Q5" s="31" t="s">
        <v>124</v>
      </c>
      <c r="R5" s="30" t="s">
        <v>69</v>
      </c>
      <c r="S5" s="31" t="s">
        <v>70</v>
      </c>
      <c r="T5" s="30" t="s">
        <v>71</v>
      </c>
      <c r="U5" s="30" t="s">
        <v>72</v>
      </c>
      <c r="V5" s="31" t="s">
        <v>73</v>
      </c>
      <c r="W5" s="31" t="s">
        <v>74</v>
      </c>
      <c r="X5" s="32" t="s">
        <v>0</v>
      </c>
    </row>
    <row r="6" spans="1:24" ht="16.5" customHeight="1">
      <c r="A6" s="19" t="s">
        <v>1</v>
      </c>
      <c r="B6" s="2">
        <f>SUM(B7+B8+B9,B37:B52)</f>
        <v>669050</v>
      </c>
      <c r="C6" s="2">
        <f aca="true" t="shared" si="0" ref="C6:J6">SUM(C7+C8+C9,C37:C52)</f>
        <v>116204</v>
      </c>
      <c r="D6" s="2">
        <f t="shared" si="0"/>
        <v>131879</v>
      </c>
      <c r="E6" s="2">
        <f t="shared" si="0"/>
        <v>95829</v>
      </c>
      <c r="F6" s="2">
        <f t="shared" si="0"/>
        <v>47429</v>
      </c>
      <c r="G6" s="2">
        <f t="shared" si="0"/>
        <v>77736</v>
      </c>
      <c r="H6" s="2">
        <f t="shared" si="0"/>
        <v>199973</v>
      </c>
      <c r="I6" s="2">
        <f t="shared" si="0"/>
        <v>10079</v>
      </c>
      <c r="J6" s="2">
        <f t="shared" si="0"/>
        <v>52930</v>
      </c>
      <c r="K6" s="2">
        <f>SUM(K7+K8+K9,K37:K52)</f>
        <v>10591</v>
      </c>
      <c r="L6" s="2">
        <f>SUM(L7+L8+L9,L37:L52)</f>
        <v>10254</v>
      </c>
      <c r="M6" s="19" t="s">
        <v>1</v>
      </c>
      <c r="N6" s="2">
        <f aca="true" t="shared" si="1" ref="N6:X6">SUM(N7+N8+N9,N37:N52)</f>
        <v>32586</v>
      </c>
      <c r="O6" s="2">
        <f t="shared" si="1"/>
        <v>9047</v>
      </c>
      <c r="P6" s="2">
        <f t="shared" si="1"/>
        <v>10315</v>
      </c>
      <c r="Q6" s="2">
        <f t="shared" si="1"/>
        <v>7222</v>
      </c>
      <c r="R6" s="2">
        <f t="shared" si="1"/>
        <v>14139</v>
      </c>
      <c r="S6" s="2">
        <f t="shared" si="1"/>
        <v>3872</v>
      </c>
      <c r="T6" s="2">
        <f t="shared" si="1"/>
        <v>6766</v>
      </c>
      <c r="U6" s="2">
        <f t="shared" si="1"/>
        <v>1726</v>
      </c>
      <c r="V6" s="2">
        <f t="shared" si="1"/>
        <v>9257</v>
      </c>
      <c r="W6" s="2">
        <f t="shared" si="1"/>
        <v>12880</v>
      </c>
      <c r="X6" s="2">
        <f t="shared" si="1"/>
        <v>8309</v>
      </c>
    </row>
    <row r="7" spans="1:24" ht="12" customHeight="1">
      <c r="A7" s="19" t="s">
        <v>2</v>
      </c>
      <c r="B7" s="2">
        <f>SUM(C7:H7)</f>
        <v>2237</v>
      </c>
      <c r="C7" s="2">
        <v>34</v>
      </c>
      <c r="D7" s="2">
        <v>42</v>
      </c>
      <c r="E7" s="2">
        <v>148</v>
      </c>
      <c r="F7" s="2">
        <v>189</v>
      </c>
      <c r="G7" s="2">
        <v>736</v>
      </c>
      <c r="H7" s="2">
        <f>SUM(I7:L7,N7:X7)</f>
        <v>1088</v>
      </c>
      <c r="I7" s="2">
        <v>78</v>
      </c>
      <c r="J7" s="2">
        <v>118</v>
      </c>
      <c r="K7" s="2">
        <v>61</v>
      </c>
      <c r="L7" s="2">
        <v>54</v>
      </c>
      <c r="M7" s="19" t="s">
        <v>2</v>
      </c>
      <c r="N7" s="38">
        <v>125</v>
      </c>
      <c r="O7" s="38">
        <v>102</v>
      </c>
      <c r="P7" s="2">
        <v>125</v>
      </c>
      <c r="Q7" s="2">
        <v>121</v>
      </c>
      <c r="R7" s="2">
        <v>157</v>
      </c>
      <c r="S7" s="2">
        <v>57</v>
      </c>
      <c r="T7" s="2">
        <v>41</v>
      </c>
      <c r="U7" s="2">
        <v>14</v>
      </c>
      <c r="V7" s="2">
        <v>13</v>
      </c>
      <c r="W7" s="2">
        <v>9</v>
      </c>
      <c r="X7" s="2">
        <v>13</v>
      </c>
    </row>
    <row r="8" spans="1:24" ht="12" customHeight="1">
      <c r="A8" s="19" t="s">
        <v>16</v>
      </c>
      <c r="B8" s="2">
        <f>SUM(C8:H8)</f>
        <v>439</v>
      </c>
      <c r="C8" s="2">
        <v>21</v>
      </c>
      <c r="D8" s="2">
        <v>19</v>
      </c>
      <c r="E8" s="2">
        <v>47</v>
      </c>
      <c r="F8" s="2">
        <v>9</v>
      </c>
      <c r="G8" s="2">
        <v>41</v>
      </c>
      <c r="H8" s="2">
        <f>SUM(I8:L8,N8:X8)</f>
        <v>302</v>
      </c>
      <c r="I8" s="2">
        <v>68</v>
      </c>
      <c r="J8" s="2">
        <v>13</v>
      </c>
      <c r="K8" s="2">
        <v>20</v>
      </c>
      <c r="L8" s="2">
        <v>44</v>
      </c>
      <c r="M8" s="19" t="s">
        <v>16</v>
      </c>
      <c r="N8" s="38">
        <v>9</v>
      </c>
      <c r="O8" s="38">
        <v>23</v>
      </c>
      <c r="P8" s="2">
        <v>12</v>
      </c>
      <c r="Q8" s="2">
        <v>4</v>
      </c>
      <c r="R8" s="2">
        <v>17</v>
      </c>
      <c r="S8" s="2">
        <v>24</v>
      </c>
      <c r="T8" s="2">
        <v>61</v>
      </c>
      <c r="U8" s="2">
        <v>0</v>
      </c>
      <c r="V8" s="2">
        <v>2</v>
      </c>
      <c r="W8" s="2">
        <v>3</v>
      </c>
      <c r="X8" s="2">
        <v>2</v>
      </c>
    </row>
    <row r="9" spans="1:24" ht="12" customHeight="1">
      <c r="A9" s="19" t="s">
        <v>11</v>
      </c>
      <c r="B9" s="2">
        <f>SUM(C9:H9)</f>
        <v>122043</v>
      </c>
      <c r="C9" s="2">
        <f>SUM(C10:C36)</f>
        <v>30265</v>
      </c>
      <c r="D9" s="2">
        <f>SUM(D10:D36)</f>
        <v>6489</v>
      </c>
      <c r="E9" s="2">
        <f>SUM(E10:E36)</f>
        <v>24189</v>
      </c>
      <c r="F9" s="2">
        <f aca="true" t="shared" si="2" ref="F9:O9">SUM(F10:F36)</f>
        <v>11175</v>
      </c>
      <c r="G9" s="2">
        <f t="shared" si="2"/>
        <v>9740</v>
      </c>
      <c r="H9" s="2">
        <f t="shared" si="2"/>
        <v>40185</v>
      </c>
      <c r="I9" s="2">
        <f t="shared" si="2"/>
        <v>1377</v>
      </c>
      <c r="J9" s="2">
        <f t="shared" si="2"/>
        <v>11813</v>
      </c>
      <c r="K9" s="2">
        <f t="shared" si="2"/>
        <v>2102</v>
      </c>
      <c r="L9" s="2">
        <f t="shared" si="2"/>
        <v>2064</v>
      </c>
      <c r="M9" s="19" t="s">
        <v>11</v>
      </c>
      <c r="N9" s="2">
        <f t="shared" si="2"/>
        <v>12776</v>
      </c>
      <c r="O9" s="2">
        <f t="shared" si="2"/>
        <v>1249</v>
      </c>
      <c r="P9" s="2">
        <f aca="true" t="shared" si="3" ref="P9:X9">SUM(P10:P36)</f>
        <v>1634</v>
      </c>
      <c r="Q9" s="2">
        <f t="shared" si="3"/>
        <v>1816</v>
      </c>
      <c r="R9" s="2">
        <f t="shared" si="3"/>
        <v>1254</v>
      </c>
      <c r="S9" s="2">
        <f t="shared" si="3"/>
        <v>235</v>
      </c>
      <c r="T9" s="2">
        <f t="shared" si="3"/>
        <v>487</v>
      </c>
      <c r="U9" s="2">
        <f t="shared" si="3"/>
        <v>92</v>
      </c>
      <c r="V9" s="2">
        <f t="shared" si="3"/>
        <v>577</v>
      </c>
      <c r="W9" s="2">
        <f t="shared" si="3"/>
        <v>2008</v>
      </c>
      <c r="X9" s="2">
        <f t="shared" si="3"/>
        <v>701</v>
      </c>
    </row>
    <row r="10" spans="1:24" ht="12" customHeight="1">
      <c r="A10" s="17" t="s">
        <v>78</v>
      </c>
      <c r="B10" s="2">
        <f>SUM(C10:H10)</f>
        <v>3826</v>
      </c>
      <c r="C10" s="2">
        <v>502</v>
      </c>
      <c r="D10" s="2">
        <v>267</v>
      </c>
      <c r="E10" s="2">
        <v>333</v>
      </c>
      <c r="F10" s="2">
        <v>369</v>
      </c>
      <c r="G10" s="2">
        <v>367</v>
      </c>
      <c r="H10" s="2">
        <f>SUM(I10:L10,N10:X10)</f>
        <v>1988</v>
      </c>
      <c r="I10" s="2">
        <v>120</v>
      </c>
      <c r="J10" s="2">
        <v>300</v>
      </c>
      <c r="K10" s="2">
        <v>59</v>
      </c>
      <c r="L10" s="2">
        <v>49</v>
      </c>
      <c r="M10" s="17" t="s">
        <v>78</v>
      </c>
      <c r="N10" s="39">
        <v>301</v>
      </c>
      <c r="O10" s="39">
        <v>74</v>
      </c>
      <c r="P10" s="2">
        <v>344</v>
      </c>
      <c r="Q10" s="2">
        <v>313</v>
      </c>
      <c r="R10" s="2">
        <v>184</v>
      </c>
      <c r="S10" s="2">
        <v>45</v>
      </c>
      <c r="T10" s="2">
        <v>33</v>
      </c>
      <c r="U10" s="2">
        <v>35</v>
      </c>
      <c r="V10" s="2">
        <v>33</v>
      </c>
      <c r="W10" s="2">
        <v>43</v>
      </c>
      <c r="X10" s="2">
        <v>55</v>
      </c>
    </row>
    <row r="11" spans="1:24" ht="12" customHeight="1">
      <c r="A11" s="17" t="s">
        <v>79</v>
      </c>
      <c r="B11" s="2">
        <f aca="true" t="shared" si="4" ref="B11:B52">SUM(C11:H11)</f>
        <v>428</v>
      </c>
      <c r="C11" s="2">
        <v>52</v>
      </c>
      <c r="D11" s="2">
        <v>25</v>
      </c>
      <c r="E11" s="2">
        <v>41</v>
      </c>
      <c r="F11" s="2">
        <v>38</v>
      </c>
      <c r="G11" s="2">
        <v>59</v>
      </c>
      <c r="H11" s="2">
        <f aca="true" t="shared" si="5" ref="H11:H52">SUM(I11:L11,N11:X11)</f>
        <v>213</v>
      </c>
      <c r="I11" s="2">
        <v>11</v>
      </c>
      <c r="J11" s="2">
        <v>40</v>
      </c>
      <c r="K11" s="2">
        <v>10</v>
      </c>
      <c r="L11" s="2">
        <v>20</v>
      </c>
      <c r="M11" s="17" t="s">
        <v>79</v>
      </c>
      <c r="N11" s="39">
        <v>34</v>
      </c>
      <c r="O11" s="39">
        <v>23</v>
      </c>
      <c r="P11" s="2">
        <v>16</v>
      </c>
      <c r="Q11" s="2">
        <v>11</v>
      </c>
      <c r="R11" s="2">
        <v>21</v>
      </c>
      <c r="S11" s="2">
        <v>9</v>
      </c>
      <c r="T11" s="2">
        <v>10</v>
      </c>
      <c r="U11" s="2">
        <v>1</v>
      </c>
      <c r="V11" s="2">
        <v>2</v>
      </c>
      <c r="W11" s="2">
        <v>3</v>
      </c>
      <c r="X11" s="2">
        <v>2</v>
      </c>
    </row>
    <row r="12" spans="1:24" ht="12" customHeight="1">
      <c r="A12" s="17" t="s">
        <v>80</v>
      </c>
      <c r="B12" s="2">
        <f t="shared" si="4"/>
        <v>1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f t="shared" si="5"/>
        <v>0</v>
      </c>
      <c r="I12" s="2">
        <v>0</v>
      </c>
      <c r="J12" s="2">
        <v>0</v>
      </c>
      <c r="K12" s="2">
        <v>0</v>
      </c>
      <c r="L12" s="2">
        <v>0</v>
      </c>
      <c r="M12" s="17" t="s">
        <v>80</v>
      </c>
      <c r="N12" s="39">
        <v>0</v>
      </c>
      <c r="O12" s="39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ht="12" customHeight="1">
      <c r="A13" s="17" t="s">
        <v>44</v>
      </c>
      <c r="B13" s="2">
        <f t="shared" si="4"/>
        <v>5064</v>
      </c>
      <c r="C13" s="2">
        <v>1257</v>
      </c>
      <c r="D13" s="2">
        <v>286</v>
      </c>
      <c r="E13" s="2">
        <v>454</v>
      </c>
      <c r="F13" s="2">
        <v>449</v>
      </c>
      <c r="G13" s="2">
        <v>105</v>
      </c>
      <c r="H13" s="2">
        <f t="shared" si="5"/>
        <v>2513</v>
      </c>
      <c r="I13" s="2">
        <v>29</v>
      </c>
      <c r="J13" s="2">
        <v>819</v>
      </c>
      <c r="K13" s="2">
        <v>30</v>
      </c>
      <c r="L13" s="2">
        <v>46</v>
      </c>
      <c r="M13" s="17" t="s">
        <v>44</v>
      </c>
      <c r="N13" s="39">
        <v>1301</v>
      </c>
      <c r="O13" s="39">
        <v>34</v>
      </c>
      <c r="P13" s="2">
        <v>127</v>
      </c>
      <c r="Q13" s="2">
        <v>49</v>
      </c>
      <c r="R13" s="2">
        <v>27</v>
      </c>
      <c r="S13" s="2">
        <v>6</v>
      </c>
      <c r="T13" s="2">
        <v>2</v>
      </c>
      <c r="U13" s="2">
        <v>0</v>
      </c>
      <c r="V13" s="2">
        <v>10</v>
      </c>
      <c r="W13" s="2">
        <v>20</v>
      </c>
      <c r="X13" s="2">
        <v>13</v>
      </c>
    </row>
    <row r="14" spans="1:24" ht="12" customHeight="1">
      <c r="A14" s="17" t="s">
        <v>81</v>
      </c>
      <c r="B14" s="2">
        <f t="shared" si="4"/>
        <v>2582</v>
      </c>
      <c r="C14" s="2">
        <v>742</v>
      </c>
      <c r="D14" s="2">
        <v>298</v>
      </c>
      <c r="E14" s="2">
        <v>162</v>
      </c>
      <c r="F14" s="2">
        <v>312</v>
      </c>
      <c r="G14" s="2">
        <v>127</v>
      </c>
      <c r="H14" s="2">
        <f t="shared" si="5"/>
        <v>941</v>
      </c>
      <c r="I14" s="2">
        <v>162</v>
      </c>
      <c r="J14" s="2">
        <v>122</v>
      </c>
      <c r="K14" s="2">
        <v>12</v>
      </c>
      <c r="L14" s="2">
        <v>73</v>
      </c>
      <c r="M14" s="17" t="s">
        <v>81</v>
      </c>
      <c r="N14" s="39">
        <v>378</v>
      </c>
      <c r="O14" s="39">
        <v>15</v>
      </c>
      <c r="P14" s="2">
        <v>61</v>
      </c>
      <c r="Q14" s="2">
        <v>48</v>
      </c>
      <c r="R14" s="2">
        <v>20</v>
      </c>
      <c r="S14" s="2">
        <v>1</v>
      </c>
      <c r="T14" s="2">
        <v>5</v>
      </c>
      <c r="U14" s="2">
        <v>0</v>
      </c>
      <c r="V14" s="2">
        <v>17</v>
      </c>
      <c r="W14" s="2">
        <v>14</v>
      </c>
      <c r="X14" s="2">
        <v>13</v>
      </c>
    </row>
    <row r="15" spans="1:24" ht="12" customHeight="1">
      <c r="A15" s="17" t="s">
        <v>45</v>
      </c>
      <c r="B15" s="2">
        <f t="shared" si="4"/>
        <v>1553</v>
      </c>
      <c r="C15" s="2">
        <v>241</v>
      </c>
      <c r="D15" s="2">
        <v>28</v>
      </c>
      <c r="E15" s="2">
        <v>606</v>
      </c>
      <c r="F15" s="2">
        <v>169</v>
      </c>
      <c r="G15" s="2">
        <v>47</v>
      </c>
      <c r="H15" s="2">
        <f t="shared" si="5"/>
        <v>462</v>
      </c>
      <c r="I15" s="2">
        <v>7</v>
      </c>
      <c r="J15" s="2">
        <v>30</v>
      </c>
      <c r="K15" s="2">
        <v>2</v>
      </c>
      <c r="L15" s="2">
        <v>44</v>
      </c>
      <c r="M15" s="17" t="s">
        <v>45</v>
      </c>
      <c r="N15" s="39">
        <v>254</v>
      </c>
      <c r="O15" s="39">
        <v>27</v>
      </c>
      <c r="P15" s="2">
        <v>44</v>
      </c>
      <c r="Q15" s="2">
        <v>30</v>
      </c>
      <c r="R15" s="2">
        <v>10</v>
      </c>
      <c r="S15" s="2">
        <v>0</v>
      </c>
      <c r="T15" s="2">
        <v>0</v>
      </c>
      <c r="U15" s="2">
        <v>0</v>
      </c>
      <c r="V15" s="2">
        <v>0</v>
      </c>
      <c r="W15" s="2">
        <v>5</v>
      </c>
      <c r="X15" s="2">
        <v>9</v>
      </c>
    </row>
    <row r="16" spans="1:24" ht="12" customHeight="1">
      <c r="A16" s="17" t="s">
        <v>46</v>
      </c>
      <c r="B16" s="2">
        <f t="shared" si="4"/>
        <v>1974</v>
      </c>
      <c r="C16" s="2">
        <v>199</v>
      </c>
      <c r="D16" s="2">
        <v>42</v>
      </c>
      <c r="E16" s="2">
        <v>553</v>
      </c>
      <c r="F16" s="2">
        <v>112</v>
      </c>
      <c r="G16" s="2">
        <v>189</v>
      </c>
      <c r="H16" s="2">
        <f t="shared" si="5"/>
        <v>879</v>
      </c>
      <c r="I16" s="2">
        <v>87</v>
      </c>
      <c r="J16" s="2">
        <v>165</v>
      </c>
      <c r="K16" s="2">
        <v>45</v>
      </c>
      <c r="L16" s="2">
        <v>64</v>
      </c>
      <c r="M16" s="17" t="s">
        <v>46</v>
      </c>
      <c r="N16" s="39">
        <v>152</v>
      </c>
      <c r="O16" s="39">
        <v>107</v>
      </c>
      <c r="P16" s="2">
        <v>50</v>
      </c>
      <c r="Q16" s="2">
        <v>46</v>
      </c>
      <c r="R16" s="2">
        <v>68</v>
      </c>
      <c r="S16" s="2">
        <v>13</v>
      </c>
      <c r="T16" s="2">
        <v>10</v>
      </c>
      <c r="U16" s="2">
        <v>2</v>
      </c>
      <c r="V16" s="2">
        <v>7</v>
      </c>
      <c r="W16" s="2">
        <v>21</v>
      </c>
      <c r="X16" s="2">
        <v>42</v>
      </c>
    </row>
    <row r="17" spans="1:24" ht="12" customHeight="1">
      <c r="A17" s="17" t="s">
        <v>47</v>
      </c>
      <c r="B17" s="2">
        <f t="shared" si="4"/>
        <v>3020</v>
      </c>
      <c r="C17" s="2">
        <v>783</v>
      </c>
      <c r="D17" s="2">
        <v>152</v>
      </c>
      <c r="E17" s="2">
        <v>489</v>
      </c>
      <c r="F17" s="2">
        <v>289</v>
      </c>
      <c r="G17" s="2">
        <v>177</v>
      </c>
      <c r="H17" s="2">
        <f t="shared" si="5"/>
        <v>1130</v>
      </c>
      <c r="I17" s="2">
        <v>39</v>
      </c>
      <c r="J17" s="2">
        <v>307</v>
      </c>
      <c r="K17" s="2">
        <v>48</v>
      </c>
      <c r="L17" s="2">
        <v>129</v>
      </c>
      <c r="M17" s="17" t="s">
        <v>47</v>
      </c>
      <c r="N17" s="39">
        <v>350</v>
      </c>
      <c r="O17" s="39">
        <v>57</v>
      </c>
      <c r="P17" s="2">
        <v>52</v>
      </c>
      <c r="Q17" s="2">
        <v>59</v>
      </c>
      <c r="R17" s="2">
        <v>21</v>
      </c>
      <c r="S17" s="2">
        <v>1</v>
      </c>
      <c r="T17" s="2">
        <v>4</v>
      </c>
      <c r="U17" s="2">
        <v>1</v>
      </c>
      <c r="V17" s="2">
        <v>4</v>
      </c>
      <c r="W17" s="2">
        <v>38</v>
      </c>
      <c r="X17" s="2">
        <v>20</v>
      </c>
    </row>
    <row r="18" spans="1:24" ht="12" customHeight="1">
      <c r="A18" s="17" t="s">
        <v>82</v>
      </c>
      <c r="B18" s="2">
        <f t="shared" si="4"/>
        <v>7146</v>
      </c>
      <c r="C18" s="2">
        <v>2738</v>
      </c>
      <c r="D18" s="2">
        <v>1404</v>
      </c>
      <c r="E18" s="2">
        <v>1071</v>
      </c>
      <c r="F18" s="2">
        <v>404</v>
      </c>
      <c r="G18" s="2">
        <v>415</v>
      </c>
      <c r="H18" s="2">
        <f t="shared" si="5"/>
        <v>1114</v>
      </c>
      <c r="I18" s="2">
        <v>36</v>
      </c>
      <c r="J18" s="2">
        <v>342</v>
      </c>
      <c r="K18" s="2">
        <v>29</v>
      </c>
      <c r="L18" s="2">
        <v>52</v>
      </c>
      <c r="M18" s="17" t="s">
        <v>82</v>
      </c>
      <c r="N18" s="39">
        <v>277</v>
      </c>
      <c r="O18" s="39">
        <v>49</v>
      </c>
      <c r="P18" s="2">
        <v>32</v>
      </c>
      <c r="Q18" s="2">
        <v>38</v>
      </c>
      <c r="R18" s="2">
        <v>31</v>
      </c>
      <c r="S18" s="2">
        <v>27</v>
      </c>
      <c r="T18" s="2">
        <v>19</v>
      </c>
      <c r="U18" s="2">
        <v>4</v>
      </c>
      <c r="V18" s="2">
        <v>31</v>
      </c>
      <c r="W18" s="2">
        <v>91</v>
      </c>
      <c r="X18" s="2">
        <v>56</v>
      </c>
    </row>
    <row r="19" spans="1:24" ht="12" customHeight="1">
      <c r="A19" s="17" t="s">
        <v>50</v>
      </c>
      <c r="B19" s="2">
        <f t="shared" si="4"/>
        <v>178</v>
      </c>
      <c r="C19" s="2">
        <v>36</v>
      </c>
      <c r="D19" s="2">
        <v>11</v>
      </c>
      <c r="E19" s="2">
        <v>22</v>
      </c>
      <c r="F19" s="2">
        <v>8</v>
      </c>
      <c r="G19" s="2">
        <v>22</v>
      </c>
      <c r="H19" s="2">
        <f t="shared" si="5"/>
        <v>79</v>
      </c>
      <c r="I19" s="2">
        <v>6</v>
      </c>
      <c r="J19" s="2">
        <v>16</v>
      </c>
      <c r="K19" s="2">
        <v>3</v>
      </c>
      <c r="L19" s="2">
        <v>12</v>
      </c>
      <c r="M19" s="17" t="s">
        <v>50</v>
      </c>
      <c r="N19" s="39">
        <v>6</v>
      </c>
      <c r="O19" s="39">
        <v>3</v>
      </c>
      <c r="P19" s="2">
        <v>8</v>
      </c>
      <c r="Q19" s="2">
        <v>10</v>
      </c>
      <c r="R19" s="2">
        <v>2</v>
      </c>
      <c r="S19" s="2">
        <v>1</v>
      </c>
      <c r="T19" s="2">
        <v>8</v>
      </c>
      <c r="U19" s="2">
        <v>1</v>
      </c>
      <c r="V19" s="2">
        <v>0</v>
      </c>
      <c r="W19" s="2">
        <v>1</v>
      </c>
      <c r="X19" s="2">
        <v>2</v>
      </c>
    </row>
    <row r="20" spans="1:24" ht="12" customHeight="1">
      <c r="A20" s="17" t="s">
        <v>48</v>
      </c>
      <c r="B20" s="2">
        <f t="shared" si="4"/>
        <v>1286</v>
      </c>
      <c r="C20" s="2">
        <v>209</v>
      </c>
      <c r="D20" s="2">
        <v>126</v>
      </c>
      <c r="E20" s="2">
        <v>190</v>
      </c>
      <c r="F20" s="2">
        <v>121</v>
      </c>
      <c r="G20" s="2">
        <v>128</v>
      </c>
      <c r="H20" s="2">
        <f t="shared" si="5"/>
        <v>512</v>
      </c>
      <c r="I20" s="2">
        <v>24</v>
      </c>
      <c r="J20" s="2">
        <v>161</v>
      </c>
      <c r="K20" s="2">
        <v>41</v>
      </c>
      <c r="L20" s="2">
        <v>33</v>
      </c>
      <c r="M20" s="17" t="s">
        <v>48</v>
      </c>
      <c r="N20" s="39">
        <v>100</v>
      </c>
      <c r="O20" s="39">
        <v>21</v>
      </c>
      <c r="P20" s="2">
        <v>28</v>
      </c>
      <c r="Q20" s="2">
        <v>51</v>
      </c>
      <c r="R20" s="2">
        <v>19</v>
      </c>
      <c r="S20" s="2">
        <v>4</v>
      </c>
      <c r="T20" s="2">
        <v>5</v>
      </c>
      <c r="U20" s="2">
        <v>0</v>
      </c>
      <c r="V20" s="2">
        <v>3</v>
      </c>
      <c r="W20" s="2">
        <v>17</v>
      </c>
      <c r="X20" s="2">
        <v>5</v>
      </c>
    </row>
    <row r="21" spans="1:24" ht="12" customHeight="1">
      <c r="A21" s="17" t="s">
        <v>49</v>
      </c>
      <c r="B21" s="2">
        <f t="shared" si="4"/>
        <v>2067</v>
      </c>
      <c r="C21" s="2">
        <v>460</v>
      </c>
      <c r="D21" s="2">
        <v>226</v>
      </c>
      <c r="E21" s="2">
        <v>312</v>
      </c>
      <c r="F21" s="2">
        <v>212</v>
      </c>
      <c r="G21" s="2">
        <v>206</v>
      </c>
      <c r="H21" s="2">
        <f t="shared" si="5"/>
        <v>651</v>
      </c>
      <c r="I21" s="2">
        <v>20</v>
      </c>
      <c r="J21" s="2">
        <v>296</v>
      </c>
      <c r="K21" s="2">
        <v>31</v>
      </c>
      <c r="L21" s="2">
        <v>45</v>
      </c>
      <c r="M21" s="17" t="s">
        <v>49</v>
      </c>
      <c r="N21" s="39">
        <v>96</v>
      </c>
      <c r="O21" s="39">
        <v>38</v>
      </c>
      <c r="P21" s="2">
        <v>32</v>
      </c>
      <c r="Q21" s="2">
        <v>29</v>
      </c>
      <c r="R21" s="2">
        <v>15</v>
      </c>
      <c r="S21" s="2">
        <v>0</v>
      </c>
      <c r="T21" s="2">
        <v>3</v>
      </c>
      <c r="U21" s="2">
        <v>0</v>
      </c>
      <c r="V21" s="2">
        <v>3</v>
      </c>
      <c r="W21" s="2">
        <v>33</v>
      </c>
      <c r="X21" s="2">
        <v>10</v>
      </c>
    </row>
    <row r="22" spans="1:24" ht="12" customHeight="1">
      <c r="A22" s="17" t="s">
        <v>83</v>
      </c>
      <c r="B22" s="2">
        <f t="shared" si="4"/>
        <v>463</v>
      </c>
      <c r="C22" s="2">
        <v>60</v>
      </c>
      <c r="D22" s="2">
        <v>82</v>
      </c>
      <c r="E22" s="2">
        <v>50</v>
      </c>
      <c r="F22" s="2">
        <v>78</v>
      </c>
      <c r="G22" s="2">
        <v>36</v>
      </c>
      <c r="H22" s="2">
        <f t="shared" si="5"/>
        <v>157</v>
      </c>
      <c r="I22" s="2">
        <v>8</v>
      </c>
      <c r="J22" s="2">
        <v>41</v>
      </c>
      <c r="K22" s="2">
        <v>12</v>
      </c>
      <c r="L22" s="2">
        <v>7</v>
      </c>
      <c r="M22" s="17" t="s">
        <v>83</v>
      </c>
      <c r="N22" s="39">
        <v>41</v>
      </c>
      <c r="O22" s="39">
        <v>10</v>
      </c>
      <c r="P22" s="2">
        <v>7</v>
      </c>
      <c r="Q22" s="2">
        <v>9</v>
      </c>
      <c r="R22" s="2">
        <v>12</v>
      </c>
      <c r="S22" s="2">
        <v>0</v>
      </c>
      <c r="T22" s="2">
        <v>1</v>
      </c>
      <c r="U22" s="2">
        <v>0</v>
      </c>
      <c r="V22" s="2">
        <v>1</v>
      </c>
      <c r="W22" s="2">
        <v>4</v>
      </c>
      <c r="X22" s="2">
        <v>4</v>
      </c>
    </row>
    <row r="23" spans="1:24" ht="12" customHeight="1">
      <c r="A23" s="17" t="s">
        <v>51</v>
      </c>
      <c r="B23" s="2">
        <f t="shared" si="4"/>
        <v>1474</v>
      </c>
      <c r="C23" s="2">
        <v>423</v>
      </c>
      <c r="D23" s="2">
        <v>54</v>
      </c>
      <c r="E23" s="2">
        <v>215</v>
      </c>
      <c r="F23" s="2">
        <v>85</v>
      </c>
      <c r="G23" s="2">
        <v>129</v>
      </c>
      <c r="H23" s="2">
        <f t="shared" si="5"/>
        <v>568</v>
      </c>
      <c r="I23" s="2">
        <v>6</v>
      </c>
      <c r="J23" s="2">
        <v>144</v>
      </c>
      <c r="K23" s="2">
        <v>24</v>
      </c>
      <c r="L23" s="2">
        <v>13</v>
      </c>
      <c r="M23" s="17" t="s">
        <v>51</v>
      </c>
      <c r="N23" s="39">
        <v>264</v>
      </c>
      <c r="O23" s="39">
        <v>35</v>
      </c>
      <c r="P23" s="2">
        <v>21</v>
      </c>
      <c r="Q23" s="2">
        <v>17</v>
      </c>
      <c r="R23" s="2">
        <v>8</v>
      </c>
      <c r="S23" s="2">
        <v>0</v>
      </c>
      <c r="T23" s="2">
        <v>2</v>
      </c>
      <c r="U23" s="2">
        <v>0</v>
      </c>
      <c r="V23" s="2">
        <v>1</v>
      </c>
      <c r="W23" s="2">
        <v>28</v>
      </c>
      <c r="X23" s="2">
        <v>5</v>
      </c>
    </row>
    <row r="24" spans="1:24" ht="12" customHeight="1">
      <c r="A24" s="17" t="s">
        <v>52</v>
      </c>
      <c r="B24" s="2">
        <f t="shared" si="4"/>
        <v>9091</v>
      </c>
      <c r="C24" s="2">
        <v>2500</v>
      </c>
      <c r="D24" s="2">
        <v>217</v>
      </c>
      <c r="E24" s="2">
        <v>1892</v>
      </c>
      <c r="F24" s="2">
        <v>1208</v>
      </c>
      <c r="G24" s="2">
        <v>514</v>
      </c>
      <c r="H24" s="2">
        <f t="shared" si="5"/>
        <v>2760</v>
      </c>
      <c r="I24" s="2">
        <v>41</v>
      </c>
      <c r="J24" s="2">
        <v>797</v>
      </c>
      <c r="K24" s="2">
        <v>120</v>
      </c>
      <c r="L24" s="2">
        <v>128</v>
      </c>
      <c r="M24" s="17" t="s">
        <v>52</v>
      </c>
      <c r="N24" s="39">
        <v>1121</v>
      </c>
      <c r="O24" s="39">
        <v>63</v>
      </c>
      <c r="P24" s="2">
        <v>107</v>
      </c>
      <c r="Q24" s="2">
        <v>150</v>
      </c>
      <c r="R24" s="2">
        <v>66</v>
      </c>
      <c r="S24" s="2">
        <v>2</v>
      </c>
      <c r="T24" s="2">
        <v>3</v>
      </c>
      <c r="U24" s="2">
        <v>1</v>
      </c>
      <c r="V24" s="2">
        <v>6</v>
      </c>
      <c r="W24" s="2">
        <v>117</v>
      </c>
      <c r="X24" s="2">
        <v>38</v>
      </c>
    </row>
    <row r="25" spans="1:24" ht="12" customHeight="1">
      <c r="A25" s="17" t="s">
        <v>53</v>
      </c>
      <c r="B25" s="2">
        <f t="shared" si="4"/>
        <v>2910</v>
      </c>
      <c r="C25" s="2">
        <v>622</v>
      </c>
      <c r="D25" s="2">
        <v>139</v>
      </c>
      <c r="E25" s="2">
        <v>260</v>
      </c>
      <c r="F25" s="2">
        <v>167</v>
      </c>
      <c r="G25" s="2">
        <v>210</v>
      </c>
      <c r="H25" s="2">
        <f t="shared" si="5"/>
        <v>1512</v>
      </c>
      <c r="I25" s="2">
        <v>99</v>
      </c>
      <c r="J25" s="2">
        <v>251</v>
      </c>
      <c r="K25" s="2">
        <v>93</v>
      </c>
      <c r="L25" s="2">
        <v>222</v>
      </c>
      <c r="M25" s="17" t="s">
        <v>53</v>
      </c>
      <c r="N25" s="39">
        <v>179</v>
      </c>
      <c r="O25" s="39">
        <v>62</v>
      </c>
      <c r="P25" s="2">
        <v>75</v>
      </c>
      <c r="Q25" s="2">
        <v>61</v>
      </c>
      <c r="R25" s="2">
        <v>70</v>
      </c>
      <c r="S25" s="2">
        <v>33</v>
      </c>
      <c r="T25" s="2">
        <v>227</v>
      </c>
      <c r="U25" s="2">
        <v>11</v>
      </c>
      <c r="V25" s="2">
        <v>20</v>
      </c>
      <c r="W25" s="2">
        <v>95</v>
      </c>
      <c r="X25" s="2">
        <v>14</v>
      </c>
    </row>
    <row r="26" spans="1:24" ht="12" customHeight="1">
      <c r="A26" s="17" t="s">
        <v>84</v>
      </c>
      <c r="B26" s="2">
        <f t="shared" si="4"/>
        <v>3713</v>
      </c>
      <c r="C26" s="2">
        <v>689</v>
      </c>
      <c r="D26" s="2">
        <v>113</v>
      </c>
      <c r="E26" s="2">
        <v>824</v>
      </c>
      <c r="F26" s="2">
        <v>449</v>
      </c>
      <c r="G26" s="2">
        <v>409</v>
      </c>
      <c r="H26" s="2">
        <f t="shared" si="5"/>
        <v>1229</v>
      </c>
      <c r="I26" s="2">
        <v>32</v>
      </c>
      <c r="J26" s="2">
        <v>434</v>
      </c>
      <c r="K26" s="2">
        <v>62</v>
      </c>
      <c r="L26" s="2">
        <v>68</v>
      </c>
      <c r="M26" s="17" t="s">
        <v>84</v>
      </c>
      <c r="N26" s="39">
        <v>413</v>
      </c>
      <c r="O26" s="39">
        <v>36</v>
      </c>
      <c r="P26" s="2">
        <v>29</v>
      </c>
      <c r="Q26" s="2">
        <v>36</v>
      </c>
      <c r="R26" s="2">
        <v>46</v>
      </c>
      <c r="S26" s="2">
        <v>5</v>
      </c>
      <c r="T26" s="2">
        <v>3</v>
      </c>
      <c r="U26" s="2">
        <v>0</v>
      </c>
      <c r="V26" s="2">
        <v>8</v>
      </c>
      <c r="W26" s="2">
        <v>34</v>
      </c>
      <c r="X26" s="2">
        <v>23</v>
      </c>
    </row>
    <row r="27" spans="1:24" ht="12" customHeight="1">
      <c r="A27" s="17" t="s">
        <v>54</v>
      </c>
      <c r="B27" s="2">
        <f t="shared" si="4"/>
        <v>30105</v>
      </c>
      <c r="C27" s="2">
        <v>7555</v>
      </c>
      <c r="D27" s="2">
        <v>636</v>
      </c>
      <c r="E27" s="2">
        <v>7081</v>
      </c>
      <c r="F27" s="2">
        <v>2711</v>
      </c>
      <c r="G27" s="2">
        <v>2875</v>
      </c>
      <c r="H27" s="2">
        <f t="shared" si="5"/>
        <v>9247</v>
      </c>
      <c r="I27" s="2">
        <v>232</v>
      </c>
      <c r="J27" s="2">
        <v>2277</v>
      </c>
      <c r="K27" s="2">
        <v>355</v>
      </c>
      <c r="L27" s="2">
        <v>396</v>
      </c>
      <c r="M27" s="17" t="s">
        <v>54</v>
      </c>
      <c r="N27" s="39">
        <v>4054</v>
      </c>
      <c r="O27" s="39">
        <v>287</v>
      </c>
      <c r="P27" s="2">
        <v>225</v>
      </c>
      <c r="Q27" s="2">
        <v>328</v>
      </c>
      <c r="R27" s="2">
        <v>301</v>
      </c>
      <c r="S27" s="2">
        <v>69</v>
      </c>
      <c r="T27" s="2">
        <v>77</v>
      </c>
      <c r="U27" s="2">
        <v>21</v>
      </c>
      <c r="V27" s="2">
        <v>107</v>
      </c>
      <c r="W27" s="2">
        <v>358</v>
      </c>
      <c r="X27" s="2">
        <v>160</v>
      </c>
    </row>
    <row r="28" spans="1:24" ht="12" customHeight="1">
      <c r="A28" s="17" t="s">
        <v>55</v>
      </c>
      <c r="B28" s="2">
        <f t="shared" si="4"/>
        <v>5731</v>
      </c>
      <c r="C28" s="2">
        <v>2143</v>
      </c>
      <c r="D28" s="2">
        <v>434</v>
      </c>
      <c r="E28" s="2">
        <v>314</v>
      </c>
      <c r="F28" s="2">
        <v>247</v>
      </c>
      <c r="G28" s="2">
        <v>323</v>
      </c>
      <c r="H28" s="2">
        <f t="shared" si="5"/>
        <v>2270</v>
      </c>
      <c r="I28" s="2">
        <v>22</v>
      </c>
      <c r="J28" s="2">
        <v>1330</v>
      </c>
      <c r="K28" s="2">
        <v>359</v>
      </c>
      <c r="L28" s="2">
        <v>94</v>
      </c>
      <c r="M28" s="17" t="s">
        <v>55</v>
      </c>
      <c r="N28" s="39">
        <v>72</v>
      </c>
      <c r="O28" s="39">
        <v>17</v>
      </c>
      <c r="P28" s="2">
        <v>14</v>
      </c>
      <c r="Q28" s="2">
        <v>5</v>
      </c>
      <c r="R28" s="2">
        <v>31</v>
      </c>
      <c r="S28" s="2">
        <v>1</v>
      </c>
      <c r="T28" s="2">
        <v>2</v>
      </c>
      <c r="U28" s="2">
        <v>0</v>
      </c>
      <c r="V28" s="2">
        <v>35</v>
      </c>
      <c r="W28" s="2">
        <v>284</v>
      </c>
      <c r="X28" s="2">
        <v>4</v>
      </c>
    </row>
    <row r="29" spans="1:24" ht="12" customHeight="1">
      <c r="A29" s="17" t="s">
        <v>85</v>
      </c>
      <c r="B29" s="2">
        <f>SUM(C29:H29)</f>
        <v>3286</v>
      </c>
      <c r="C29" s="2">
        <v>1399</v>
      </c>
      <c r="D29" s="2">
        <v>418</v>
      </c>
      <c r="E29" s="2">
        <v>321</v>
      </c>
      <c r="F29" s="2">
        <v>194</v>
      </c>
      <c r="G29" s="2">
        <v>123</v>
      </c>
      <c r="H29" s="2">
        <f t="shared" si="5"/>
        <v>831</v>
      </c>
      <c r="I29" s="2">
        <v>12</v>
      </c>
      <c r="J29" s="2">
        <v>385</v>
      </c>
      <c r="K29" s="2">
        <v>144</v>
      </c>
      <c r="L29" s="2">
        <v>32</v>
      </c>
      <c r="M29" s="17" t="s">
        <v>85</v>
      </c>
      <c r="N29" s="39">
        <v>66</v>
      </c>
      <c r="O29" s="39">
        <v>9</v>
      </c>
      <c r="P29" s="2">
        <v>10</v>
      </c>
      <c r="Q29" s="2">
        <v>11</v>
      </c>
      <c r="R29" s="2">
        <v>4</v>
      </c>
      <c r="S29" s="2">
        <v>0</v>
      </c>
      <c r="T29" s="2">
        <v>0</v>
      </c>
      <c r="U29" s="2">
        <v>0</v>
      </c>
      <c r="V29" s="2">
        <v>21</v>
      </c>
      <c r="W29" s="2">
        <v>128</v>
      </c>
      <c r="X29" s="2">
        <v>9</v>
      </c>
    </row>
    <row r="30" spans="1:24" ht="12" customHeight="1">
      <c r="A30" s="18" t="s">
        <v>86</v>
      </c>
      <c r="B30" s="2">
        <f t="shared" si="4"/>
        <v>5474</v>
      </c>
      <c r="C30" s="2">
        <v>1769</v>
      </c>
      <c r="D30" s="2">
        <v>353</v>
      </c>
      <c r="E30" s="2">
        <v>1013</v>
      </c>
      <c r="F30" s="2">
        <v>511</v>
      </c>
      <c r="G30" s="2">
        <v>386</v>
      </c>
      <c r="H30" s="2">
        <f t="shared" si="5"/>
        <v>1442</v>
      </c>
      <c r="I30" s="2">
        <v>35</v>
      </c>
      <c r="J30" s="2">
        <v>581</v>
      </c>
      <c r="K30" s="2">
        <v>133</v>
      </c>
      <c r="L30" s="2">
        <v>83</v>
      </c>
      <c r="M30" s="18" t="s">
        <v>86</v>
      </c>
      <c r="N30" s="40">
        <v>249</v>
      </c>
      <c r="O30" s="40">
        <v>30</v>
      </c>
      <c r="P30" s="2">
        <v>39</v>
      </c>
      <c r="Q30" s="2">
        <v>39</v>
      </c>
      <c r="R30" s="2">
        <v>36</v>
      </c>
      <c r="S30" s="2">
        <v>0</v>
      </c>
      <c r="T30" s="2">
        <v>5</v>
      </c>
      <c r="U30" s="2">
        <v>0</v>
      </c>
      <c r="V30" s="2">
        <v>33</v>
      </c>
      <c r="W30" s="2">
        <v>161</v>
      </c>
      <c r="X30" s="2">
        <v>18</v>
      </c>
    </row>
    <row r="31" spans="1:24" ht="12" customHeight="1">
      <c r="A31" s="18" t="s">
        <v>87</v>
      </c>
      <c r="B31" s="2">
        <f t="shared" si="4"/>
        <v>15875</v>
      </c>
      <c r="C31" s="2">
        <v>3495</v>
      </c>
      <c r="D31" s="2">
        <v>430</v>
      </c>
      <c r="E31" s="2">
        <v>5062</v>
      </c>
      <c r="F31" s="2">
        <v>1097</v>
      </c>
      <c r="G31" s="2">
        <v>1144</v>
      </c>
      <c r="H31" s="2">
        <f t="shared" si="5"/>
        <v>4647</v>
      </c>
      <c r="I31" s="2">
        <v>133</v>
      </c>
      <c r="J31" s="2">
        <v>1753</v>
      </c>
      <c r="K31" s="2">
        <v>253</v>
      </c>
      <c r="L31" s="2">
        <v>254</v>
      </c>
      <c r="M31" s="18" t="s">
        <v>87</v>
      </c>
      <c r="N31" s="40">
        <v>1328</v>
      </c>
      <c r="O31" s="40">
        <v>78</v>
      </c>
      <c r="P31" s="2">
        <v>128</v>
      </c>
      <c r="Q31" s="2">
        <v>182</v>
      </c>
      <c r="R31" s="2">
        <v>73</v>
      </c>
      <c r="S31" s="2">
        <v>1</v>
      </c>
      <c r="T31" s="2">
        <v>31</v>
      </c>
      <c r="U31" s="2">
        <v>0</v>
      </c>
      <c r="V31" s="2">
        <v>43</v>
      </c>
      <c r="W31" s="2">
        <v>272</v>
      </c>
      <c r="X31" s="2">
        <v>118</v>
      </c>
    </row>
    <row r="32" spans="1:24" ht="12" customHeight="1">
      <c r="A32" s="18" t="s">
        <v>88</v>
      </c>
      <c r="B32" s="2">
        <f t="shared" si="4"/>
        <v>3009</v>
      </c>
      <c r="C32" s="2">
        <v>534</v>
      </c>
      <c r="D32" s="2">
        <v>94</v>
      </c>
      <c r="E32" s="2">
        <v>543</v>
      </c>
      <c r="F32" s="2">
        <v>549</v>
      </c>
      <c r="G32" s="2">
        <v>147</v>
      </c>
      <c r="H32" s="2">
        <f t="shared" si="5"/>
        <v>1142</v>
      </c>
      <c r="I32" s="2">
        <v>9</v>
      </c>
      <c r="J32" s="2">
        <v>461</v>
      </c>
      <c r="K32" s="2">
        <v>73</v>
      </c>
      <c r="L32" s="2">
        <v>35</v>
      </c>
      <c r="M32" s="18" t="s">
        <v>88</v>
      </c>
      <c r="N32" s="40">
        <v>407</v>
      </c>
      <c r="O32" s="40">
        <v>24</v>
      </c>
      <c r="P32" s="2">
        <v>12</v>
      </c>
      <c r="Q32" s="2">
        <v>51</v>
      </c>
      <c r="R32" s="2">
        <v>27</v>
      </c>
      <c r="S32" s="2">
        <v>0</v>
      </c>
      <c r="T32" s="2">
        <v>2</v>
      </c>
      <c r="U32" s="2">
        <v>0</v>
      </c>
      <c r="V32" s="2">
        <v>6</v>
      </c>
      <c r="W32" s="2">
        <v>20</v>
      </c>
      <c r="X32" s="2">
        <v>15</v>
      </c>
    </row>
    <row r="33" spans="1:24" ht="12" customHeight="1">
      <c r="A33" s="17" t="s">
        <v>89</v>
      </c>
      <c r="B33" s="2">
        <f t="shared" si="4"/>
        <v>2438</v>
      </c>
      <c r="C33" s="2">
        <v>147</v>
      </c>
      <c r="D33" s="2">
        <v>43</v>
      </c>
      <c r="E33" s="2">
        <v>636</v>
      </c>
      <c r="F33" s="2">
        <v>352</v>
      </c>
      <c r="G33" s="2">
        <v>352</v>
      </c>
      <c r="H33" s="2">
        <f t="shared" si="5"/>
        <v>908</v>
      </c>
      <c r="I33" s="2">
        <v>10</v>
      </c>
      <c r="J33" s="2">
        <v>87</v>
      </c>
      <c r="K33" s="2">
        <v>25</v>
      </c>
      <c r="L33" s="2">
        <v>20</v>
      </c>
      <c r="M33" s="17" t="s">
        <v>89</v>
      </c>
      <c r="N33" s="39">
        <v>610</v>
      </c>
      <c r="O33" s="39">
        <v>26</v>
      </c>
      <c r="P33" s="2">
        <v>3</v>
      </c>
      <c r="Q33" s="2">
        <v>25</v>
      </c>
      <c r="R33" s="2">
        <v>30</v>
      </c>
      <c r="S33" s="2">
        <v>0</v>
      </c>
      <c r="T33" s="2">
        <v>0</v>
      </c>
      <c r="U33" s="2">
        <v>9</v>
      </c>
      <c r="V33" s="2">
        <v>44</v>
      </c>
      <c r="W33" s="2">
        <v>11</v>
      </c>
      <c r="X33" s="2">
        <v>8</v>
      </c>
    </row>
    <row r="34" spans="1:24" ht="12" customHeight="1">
      <c r="A34" s="17" t="s">
        <v>90</v>
      </c>
      <c r="B34" s="2">
        <f t="shared" si="4"/>
        <v>2216</v>
      </c>
      <c r="C34" s="2">
        <v>357</v>
      </c>
      <c r="D34" s="2">
        <v>97</v>
      </c>
      <c r="E34" s="2">
        <v>654</v>
      </c>
      <c r="F34" s="2">
        <v>180</v>
      </c>
      <c r="G34" s="2">
        <v>157</v>
      </c>
      <c r="H34" s="2">
        <f t="shared" si="5"/>
        <v>771</v>
      </c>
      <c r="I34" s="2">
        <v>13</v>
      </c>
      <c r="J34" s="2">
        <v>105</v>
      </c>
      <c r="K34" s="2">
        <v>21</v>
      </c>
      <c r="L34" s="2">
        <v>39</v>
      </c>
      <c r="M34" s="17" t="s">
        <v>90</v>
      </c>
      <c r="N34" s="39">
        <v>296</v>
      </c>
      <c r="O34" s="39">
        <v>46</v>
      </c>
      <c r="P34" s="2">
        <v>35</v>
      </c>
      <c r="Q34" s="2">
        <v>114</v>
      </c>
      <c r="R34" s="2">
        <v>35</v>
      </c>
      <c r="S34" s="2">
        <v>4</v>
      </c>
      <c r="T34" s="2">
        <v>5</v>
      </c>
      <c r="U34" s="2">
        <v>0</v>
      </c>
      <c r="V34" s="2">
        <v>3</v>
      </c>
      <c r="W34" s="2">
        <v>27</v>
      </c>
      <c r="X34" s="2">
        <v>28</v>
      </c>
    </row>
    <row r="35" spans="1:24" ht="12" customHeight="1">
      <c r="A35" s="17" t="s">
        <v>91</v>
      </c>
      <c r="B35" s="2">
        <f t="shared" si="4"/>
        <v>4035</v>
      </c>
      <c r="C35" s="2">
        <v>1054</v>
      </c>
      <c r="D35" s="2">
        <v>317</v>
      </c>
      <c r="E35" s="2">
        <v>749</v>
      </c>
      <c r="F35" s="2">
        <v>672</v>
      </c>
      <c r="G35" s="2">
        <v>211</v>
      </c>
      <c r="H35" s="2">
        <f t="shared" si="5"/>
        <v>1032</v>
      </c>
      <c r="I35" s="2">
        <v>53</v>
      </c>
      <c r="J35" s="2">
        <v>294</v>
      </c>
      <c r="K35" s="2">
        <v>40</v>
      </c>
      <c r="L35" s="2">
        <v>38</v>
      </c>
      <c r="M35" s="17" t="s">
        <v>91</v>
      </c>
      <c r="N35" s="39">
        <v>337</v>
      </c>
      <c r="O35" s="39">
        <v>51</v>
      </c>
      <c r="P35" s="2">
        <v>42</v>
      </c>
      <c r="Q35" s="2">
        <v>63</v>
      </c>
      <c r="R35" s="2">
        <v>41</v>
      </c>
      <c r="S35" s="2">
        <v>0</v>
      </c>
      <c r="T35" s="2">
        <v>1</v>
      </c>
      <c r="U35" s="2">
        <v>2</v>
      </c>
      <c r="V35" s="2">
        <v>9</v>
      </c>
      <c r="W35" s="2">
        <v>46</v>
      </c>
      <c r="X35" s="2">
        <v>15</v>
      </c>
    </row>
    <row r="36" spans="1:24" ht="12" customHeight="1">
      <c r="A36" s="17" t="s">
        <v>92</v>
      </c>
      <c r="B36" s="2">
        <f t="shared" si="4"/>
        <v>3098</v>
      </c>
      <c r="C36" s="2">
        <v>299</v>
      </c>
      <c r="D36" s="2">
        <v>196</v>
      </c>
      <c r="E36" s="2">
        <v>342</v>
      </c>
      <c r="F36" s="2">
        <v>192</v>
      </c>
      <c r="G36" s="2">
        <v>882</v>
      </c>
      <c r="H36" s="2">
        <f t="shared" si="5"/>
        <v>1187</v>
      </c>
      <c r="I36" s="2">
        <v>131</v>
      </c>
      <c r="J36" s="2">
        <v>275</v>
      </c>
      <c r="K36" s="2">
        <v>78</v>
      </c>
      <c r="L36" s="2">
        <v>68</v>
      </c>
      <c r="M36" s="17" t="s">
        <v>92</v>
      </c>
      <c r="N36" s="39">
        <v>90</v>
      </c>
      <c r="O36" s="39">
        <v>27</v>
      </c>
      <c r="P36" s="2">
        <v>93</v>
      </c>
      <c r="Q36" s="2">
        <v>41</v>
      </c>
      <c r="R36" s="2">
        <v>56</v>
      </c>
      <c r="S36" s="2">
        <v>13</v>
      </c>
      <c r="T36" s="2">
        <v>29</v>
      </c>
      <c r="U36" s="2">
        <v>4</v>
      </c>
      <c r="V36" s="2">
        <v>130</v>
      </c>
      <c r="W36" s="2">
        <v>137</v>
      </c>
      <c r="X36" s="2">
        <v>15</v>
      </c>
    </row>
    <row r="37" spans="1:24" ht="12" customHeight="1">
      <c r="A37" s="19" t="s">
        <v>93</v>
      </c>
      <c r="B37" s="2">
        <f t="shared" si="4"/>
        <v>182</v>
      </c>
      <c r="C37" s="2">
        <v>25</v>
      </c>
      <c r="D37" s="2">
        <v>19</v>
      </c>
      <c r="E37" s="2">
        <v>13</v>
      </c>
      <c r="F37" s="2">
        <v>11</v>
      </c>
      <c r="G37" s="2">
        <v>18</v>
      </c>
      <c r="H37" s="2">
        <f t="shared" si="5"/>
        <v>96</v>
      </c>
      <c r="I37" s="2">
        <v>6</v>
      </c>
      <c r="J37" s="2">
        <v>16</v>
      </c>
      <c r="K37" s="2">
        <v>3</v>
      </c>
      <c r="L37" s="2">
        <v>2</v>
      </c>
      <c r="M37" s="19" t="s">
        <v>93</v>
      </c>
      <c r="N37" s="38">
        <v>12</v>
      </c>
      <c r="O37" s="38">
        <v>6</v>
      </c>
      <c r="P37" s="2">
        <v>5</v>
      </c>
      <c r="Q37" s="2">
        <v>9</v>
      </c>
      <c r="R37" s="2">
        <v>16</v>
      </c>
      <c r="S37" s="2">
        <v>5</v>
      </c>
      <c r="T37" s="2">
        <v>6</v>
      </c>
      <c r="U37" s="2">
        <v>2</v>
      </c>
      <c r="V37" s="2">
        <v>3</v>
      </c>
      <c r="W37" s="2">
        <v>1</v>
      </c>
      <c r="X37" s="2">
        <v>4</v>
      </c>
    </row>
    <row r="38" spans="1:24" ht="12" customHeight="1">
      <c r="A38" s="19" t="s">
        <v>94</v>
      </c>
      <c r="B38" s="2">
        <f t="shared" si="4"/>
        <v>3314</v>
      </c>
      <c r="C38" s="2">
        <v>423</v>
      </c>
      <c r="D38" s="2">
        <v>386</v>
      </c>
      <c r="E38" s="2">
        <v>464</v>
      </c>
      <c r="F38" s="2">
        <v>221</v>
      </c>
      <c r="G38" s="2">
        <v>539</v>
      </c>
      <c r="H38" s="2">
        <f t="shared" si="5"/>
        <v>1281</v>
      </c>
      <c r="I38" s="2">
        <v>41</v>
      </c>
      <c r="J38" s="2">
        <v>387</v>
      </c>
      <c r="K38" s="2">
        <v>71</v>
      </c>
      <c r="L38" s="2">
        <v>84</v>
      </c>
      <c r="M38" s="19" t="s">
        <v>94</v>
      </c>
      <c r="N38" s="38">
        <v>167</v>
      </c>
      <c r="O38" s="38">
        <v>33</v>
      </c>
      <c r="P38" s="2">
        <v>73</v>
      </c>
      <c r="Q38" s="2">
        <v>57</v>
      </c>
      <c r="R38" s="2">
        <v>100</v>
      </c>
      <c r="S38" s="2">
        <v>18</v>
      </c>
      <c r="T38" s="2">
        <v>44</v>
      </c>
      <c r="U38" s="2">
        <v>7</v>
      </c>
      <c r="V38" s="2">
        <v>80</v>
      </c>
      <c r="W38" s="2">
        <v>87</v>
      </c>
      <c r="X38" s="2">
        <v>32</v>
      </c>
    </row>
    <row r="39" spans="1:24" ht="12" customHeight="1">
      <c r="A39" s="19" t="s">
        <v>95</v>
      </c>
      <c r="B39" s="2">
        <f t="shared" si="4"/>
        <v>59870</v>
      </c>
      <c r="C39" s="2">
        <v>10438</v>
      </c>
      <c r="D39" s="2">
        <v>6534</v>
      </c>
      <c r="E39" s="2">
        <v>7874</v>
      </c>
      <c r="F39" s="2">
        <v>3800</v>
      </c>
      <c r="G39" s="2">
        <v>9028</v>
      </c>
      <c r="H39" s="2">
        <f t="shared" si="5"/>
        <v>22196</v>
      </c>
      <c r="I39" s="2">
        <v>1477</v>
      </c>
      <c r="J39" s="2">
        <v>5486</v>
      </c>
      <c r="K39" s="2">
        <v>1367</v>
      </c>
      <c r="L39" s="2">
        <v>1510</v>
      </c>
      <c r="M39" s="19" t="s">
        <v>95</v>
      </c>
      <c r="N39" s="38">
        <v>2179</v>
      </c>
      <c r="O39" s="38">
        <v>1373</v>
      </c>
      <c r="P39" s="2">
        <v>1333</v>
      </c>
      <c r="Q39" s="2">
        <v>1085</v>
      </c>
      <c r="R39" s="2">
        <v>1624</v>
      </c>
      <c r="S39" s="2">
        <v>474</v>
      </c>
      <c r="T39" s="2">
        <v>883</v>
      </c>
      <c r="U39" s="2">
        <v>202</v>
      </c>
      <c r="V39" s="2">
        <v>1121</v>
      </c>
      <c r="W39" s="2">
        <v>1438</v>
      </c>
      <c r="X39" s="2">
        <v>644</v>
      </c>
    </row>
    <row r="40" spans="1:24" ht="12" customHeight="1">
      <c r="A40" s="19" t="s">
        <v>12</v>
      </c>
      <c r="B40" s="2">
        <f t="shared" si="4"/>
        <v>257281</v>
      </c>
      <c r="C40" s="2">
        <v>46776</v>
      </c>
      <c r="D40" s="2">
        <v>63159</v>
      </c>
      <c r="E40" s="2">
        <v>34843</v>
      </c>
      <c r="F40" s="2">
        <v>16238</v>
      </c>
      <c r="G40" s="2">
        <v>29653</v>
      </c>
      <c r="H40" s="2">
        <f>SUM(I40:L40,N40:X40)</f>
        <v>66612</v>
      </c>
      <c r="I40" s="2">
        <v>3029</v>
      </c>
      <c r="J40" s="2">
        <v>19633</v>
      </c>
      <c r="K40" s="2">
        <v>3383</v>
      </c>
      <c r="L40" s="2">
        <v>2933</v>
      </c>
      <c r="M40" s="19" t="s">
        <v>12</v>
      </c>
      <c r="N40" s="38">
        <v>10114</v>
      </c>
      <c r="O40" s="38">
        <v>2829</v>
      </c>
      <c r="P40" s="2">
        <v>3339</v>
      </c>
      <c r="Q40" s="2">
        <v>2051</v>
      </c>
      <c r="R40" s="2">
        <v>4693</v>
      </c>
      <c r="S40" s="2">
        <v>1168</v>
      </c>
      <c r="T40" s="2">
        <v>2131</v>
      </c>
      <c r="U40" s="2">
        <v>546</v>
      </c>
      <c r="V40" s="2">
        <v>3111</v>
      </c>
      <c r="W40" s="2">
        <v>4326</v>
      </c>
      <c r="X40" s="2">
        <v>3326</v>
      </c>
    </row>
    <row r="41" spans="1:24" ht="12" customHeight="1">
      <c r="A41" s="19" t="s">
        <v>96</v>
      </c>
      <c r="B41" s="2">
        <f>SUM(C41:H41)</f>
        <v>16550</v>
      </c>
      <c r="C41" s="2">
        <v>1886</v>
      </c>
      <c r="D41" s="2">
        <v>4260</v>
      </c>
      <c r="E41" s="2">
        <v>1643</v>
      </c>
      <c r="F41" s="2">
        <v>746</v>
      </c>
      <c r="G41" s="2">
        <v>2768</v>
      </c>
      <c r="H41" s="2">
        <f t="shared" si="5"/>
        <v>5247</v>
      </c>
      <c r="I41" s="2">
        <v>303</v>
      </c>
      <c r="J41" s="2">
        <v>1337</v>
      </c>
      <c r="K41" s="2">
        <v>209</v>
      </c>
      <c r="L41" s="2">
        <v>275</v>
      </c>
      <c r="M41" s="19" t="s">
        <v>96</v>
      </c>
      <c r="N41" s="38">
        <v>471</v>
      </c>
      <c r="O41" s="38">
        <v>196</v>
      </c>
      <c r="P41" s="2">
        <v>231</v>
      </c>
      <c r="Q41" s="2">
        <v>131</v>
      </c>
      <c r="R41" s="2">
        <v>225</v>
      </c>
      <c r="S41" s="2">
        <v>84</v>
      </c>
      <c r="T41" s="2">
        <v>215</v>
      </c>
      <c r="U41" s="2">
        <v>97</v>
      </c>
      <c r="V41" s="2">
        <v>1072</v>
      </c>
      <c r="W41" s="2">
        <v>222</v>
      </c>
      <c r="X41" s="2">
        <v>179</v>
      </c>
    </row>
    <row r="42" spans="1:24" ht="12" customHeight="1">
      <c r="A42" s="19" t="s">
        <v>13</v>
      </c>
      <c r="B42" s="2">
        <f t="shared" si="4"/>
        <v>47577</v>
      </c>
      <c r="C42" s="2">
        <v>4764</v>
      </c>
      <c r="D42" s="2">
        <v>8063</v>
      </c>
      <c r="E42" s="2">
        <v>6057</v>
      </c>
      <c r="F42" s="2">
        <v>4229</v>
      </c>
      <c r="G42" s="2">
        <v>6566</v>
      </c>
      <c r="H42" s="2">
        <f t="shared" si="5"/>
        <v>17898</v>
      </c>
      <c r="I42" s="2">
        <v>1107</v>
      </c>
      <c r="J42" s="2">
        <v>3293</v>
      </c>
      <c r="K42" s="2">
        <v>937</v>
      </c>
      <c r="L42" s="2">
        <v>970</v>
      </c>
      <c r="M42" s="19" t="s">
        <v>13</v>
      </c>
      <c r="N42" s="38">
        <v>1561</v>
      </c>
      <c r="O42" s="38">
        <v>1040</v>
      </c>
      <c r="P42" s="2">
        <v>955</v>
      </c>
      <c r="Q42" s="2">
        <v>623</v>
      </c>
      <c r="R42" s="2">
        <v>2127</v>
      </c>
      <c r="S42" s="2">
        <v>790</v>
      </c>
      <c r="T42" s="2">
        <v>1133</v>
      </c>
      <c r="U42" s="2">
        <v>288</v>
      </c>
      <c r="V42" s="2">
        <v>902</v>
      </c>
      <c r="W42" s="2">
        <v>1284</v>
      </c>
      <c r="X42" s="2">
        <v>888</v>
      </c>
    </row>
    <row r="43" spans="1:24" ht="12" customHeight="1">
      <c r="A43" s="19" t="s">
        <v>97</v>
      </c>
      <c r="B43" s="2">
        <f t="shared" si="4"/>
        <v>11256</v>
      </c>
      <c r="C43" s="2">
        <v>1900</v>
      </c>
      <c r="D43" s="2">
        <v>5814</v>
      </c>
      <c r="E43" s="2">
        <v>1020</v>
      </c>
      <c r="F43" s="2">
        <v>368</v>
      </c>
      <c r="G43" s="2">
        <v>727</v>
      </c>
      <c r="H43" s="2">
        <f t="shared" si="5"/>
        <v>1427</v>
      </c>
      <c r="I43" s="2">
        <v>63</v>
      </c>
      <c r="J43" s="2">
        <v>490</v>
      </c>
      <c r="K43" s="2">
        <v>120</v>
      </c>
      <c r="L43" s="2">
        <v>64</v>
      </c>
      <c r="M43" s="19" t="s">
        <v>97</v>
      </c>
      <c r="N43" s="38">
        <v>132</v>
      </c>
      <c r="O43" s="38">
        <v>57</v>
      </c>
      <c r="P43" s="2">
        <v>47</v>
      </c>
      <c r="Q43" s="2">
        <v>16</v>
      </c>
      <c r="R43" s="2">
        <v>61</v>
      </c>
      <c r="S43" s="2">
        <v>18</v>
      </c>
      <c r="T43" s="2">
        <v>40</v>
      </c>
      <c r="U43" s="2">
        <v>17</v>
      </c>
      <c r="V43" s="2">
        <v>59</v>
      </c>
      <c r="W43" s="2">
        <v>176</v>
      </c>
      <c r="X43" s="2">
        <v>67</v>
      </c>
    </row>
    <row r="44" spans="1:24" ht="12" customHeight="1">
      <c r="A44" s="19" t="s">
        <v>14</v>
      </c>
      <c r="B44" s="2">
        <f t="shared" si="4"/>
        <v>9094</v>
      </c>
      <c r="C44" s="2">
        <v>828</v>
      </c>
      <c r="D44" s="2">
        <v>4577</v>
      </c>
      <c r="E44" s="2">
        <v>796</v>
      </c>
      <c r="F44" s="2">
        <v>562</v>
      </c>
      <c r="G44" s="2">
        <v>810</v>
      </c>
      <c r="H44" s="2">
        <f t="shared" si="5"/>
        <v>1521</v>
      </c>
      <c r="I44" s="2">
        <v>32</v>
      </c>
      <c r="J44" s="2">
        <v>401</v>
      </c>
      <c r="K44" s="2">
        <v>117</v>
      </c>
      <c r="L44" s="2">
        <v>59</v>
      </c>
      <c r="M44" s="19" t="s">
        <v>14</v>
      </c>
      <c r="N44" s="38">
        <v>163</v>
      </c>
      <c r="O44" s="38">
        <v>53</v>
      </c>
      <c r="P44" s="2">
        <v>80</v>
      </c>
      <c r="Q44" s="2">
        <v>51</v>
      </c>
      <c r="R44" s="2">
        <v>65</v>
      </c>
      <c r="S44" s="2">
        <v>19</v>
      </c>
      <c r="T44" s="2">
        <v>43</v>
      </c>
      <c r="U44" s="2">
        <v>8</v>
      </c>
      <c r="V44" s="2">
        <v>47</v>
      </c>
      <c r="W44" s="2">
        <v>313</v>
      </c>
      <c r="X44" s="2">
        <v>70</v>
      </c>
    </row>
    <row r="45" spans="1:24" ht="12" customHeight="1">
      <c r="A45" s="20" t="s">
        <v>98</v>
      </c>
      <c r="B45" s="2">
        <f t="shared" si="4"/>
        <v>17407</v>
      </c>
      <c r="C45" s="2">
        <v>2783</v>
      </c>
      <c r="D45" s="2">
        <v>4972</v>
      </c>
      <c r="E45" s="2">
        <v>2475</v>
      </c>
      <c r="F45" s="2">
        <v>1073</v>
      </c>
      <c r="G45" s="2">
        <v>1754</v>
      </c>
      <c r="H45" s="2">
        <f t="shared" si="5"/>
        <v>4350</v>
      </c>
      <c r="I45" s="2">
        <v>265</v>
      </c>
      <c r="J45" s="2">
        <v>1390</v>
      </c>
      <c r="K45" s="2">
        <v>322</v>
      </c>
      <c r="L45" s="2">
        <v>235</v>
      </c>
      <c r="M45" s="20" t="s">
        <v>98</v>
      </c>
      <c r="N45" s="41">
        <v>391</v>
      </c>
      <c r="O45" s="41">
        <v>176</v>
      </c>
      <c r="P45" s="2">
        <v>202</v>
      </c>
      <c r="Q45" s="2">
        <v>77</v>
      </c>
      <c r="R45" s="2">
        <v>237</v>
      </c>
      <c r="S45" s="2">
        <v>64</v>
      </c>
      <c r="T45" s="2">
        <v>146</v>
      </c>
      <c r="U45" s="2">
        <v>35</v>
      </c>
      <c r="V45" s="2">
        <v>136</v>
      </c>
      <c r="W45" s="2">
        <v>441</v>
      </c>
      <c r="X45" s="2">
        <v>233</v>
      </c>
    </row>
    <row r="46" spans="1:24" ht="12" customHeight="1">
      <c r="A46" s="20" t="s">
        <v>15</v>
      </c>
      <c r="B46" s="2">
        <f t="shared" si="4"/>
        <v>29592</v>
      </c>
      <c r="C46" s="2">
        <v>4229</v>
      </c>
      <c r="D46" s="2">
        <v>11295</v>
      </c>
      <c r="E46" s="2">
        <v>3806</v>
      </c>
      <c r="F46" s="2">
        <v>1444</v>
      </c>
      <c r="G46" s="2">
        <v>2829</v>
      </c>
      <c r="H46" s="2">
        <f t="shared" si="5"/>
        <v>5989</v>
      </c>
      <c r="I46" s="2">
        <v>331</v>
      </c>
      <c r="J46" s="2">
        <v>1922</v>
      </c>
      <c r="K46" s="2">
        <v>382</v>
      </c>
      <c r="L46" s="2">
        <v>284</v>
      </c>
      <c r="M46" s="20" t="s">
        <v>15</v>
      </c>
      <c r="N46" s="41">
        <v>626</v>
      </c>
      <c r="O46" s="41">
        <v>254</v>
      </c>
      <c r="P46" s="2">
        <v>226</v>
      </c>
      <c r="Q46" s="2">
        <v>92</v>
      </c>
      <c r="R46" s="2">
        <v>311</v>
      </c>
      <c r="S46" s="2">
        <v>116</v>
      </c>
      <c r="T46" s="2">
        <v>197</v>
      </c>
      <c r="U46" s="2">
        <v>23</v>
      </c>
      <c r="V46" s="2">
        <v>261</v>
      </c>
      <c r="W46" s="2">
        <v>612</v>
      </c>
      <c r="X46" s="2">
        <v>352</v>
      </c>
    </row>
    <row r="47" spans="1:24" ht="12" customHeight="1">
      <c r="A47" s="20" t="s">
        <v>99</v>
      </c>
      <c r="B47" s="2">
        <f t="shared" si="4"/>
        <v>15543</v>
      </c>
      <c r="C47" s="2">
        <v>2114</v>
      </c>
      <c r="D47" s="2">
        <v>3970</v>
      </c>
      <c r="E47" s="2">
        <v>1969</v>
      </c>
      <c r="F47" s="2">
        <v>1024</v>
      </c>
      <c r="G47" s="2">
        <v>1922</v>
      </c>
      <c r="H47" s="2">
        <f t="shared" si="5"/>
        <v>4544</v>
      </c>
      <c r="I47" s="2">
        <v>240</v>
      </c>
      <c r="J47" s="2">
        <v>1337</v>
      </c>
      <c r="K47" s="2">
        <v>251</v>
      </c>
      <c r="L47" s="2">
        <v>282</v>
      </c>
      <c r="M47" s="20" t="s">
        <v>99</v>
      </c>
      <c r="N47" s="41">
        <v>357</v>
      </c>
      <c r="O47" s="41">
        <v>152</v>
      </c>
      <c r="P47" s="2">
        <v>223</v>
      </c>
      <c r="Q47" s="2">
        <v>130</v>
      </c>
      <c r="R47" s="2">
        <v>350</v>
      </c>
      <c r="S47" s="2">
        <v>105</v>
      </c>
      <c r="T47" s="2">
        <v>222</v>
      </c>
      <c r="U47" s="2">
        <v>111</v>
      </c>
      <c r="V47" s="2">
        <v>202</v>
      </c>
      <c r="W47" s="2">
        <v>374</v>
      </c>
      <c r="X47" s="2">
        <v>208</v>
      </c>
    </row>
    <row r="48" spans="1:24" ht="12" customHeight="1">
      <c r="A48" s="20" t="s">
        <v>100</v>
      </c>
      <c r="B48" s="2">
        <f t="shared" si="4"/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f t="shared" si="5"/>
        <v>0</v>
      </c>
      <c r="I48" s="2">
        <v>0</v>
      </c>
      <c r="J48" s="2">
        <v>0</v>
      </c>
      <c r="K48" s="2">
        <v>0</v>
      </c>
      <c r="L48" s="2">
        <v>0</v>
      </c>
      <c r="M48" s="20" t="s">
        <v>100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</row>
    <row r="49" spans="1:24" ht="12" customHeight="1">
      <c r="A49" s="20" t="s">
        <v>101</v>
      </c>
      <c r="B49" s="2">
        <f t="shared" si="4"/>
        <v>12233</v>
      </c>
      <c r="C49" s="2">
        <v>1408</v>
      </c>
      <c r="D49" s="2">
        <v>2215</v>
      </c>
      <c r="E49" s="2">
        <v>2024</v>
      </c>
      <c r="F49" s="2">
        <v>1068</v>
      </c>
      <c r="G49" s="2">
        <v>1914</v>
      </c>
      <c r="H49" s="2">
        <f t="shared" si="5"/>
        <v>3604</v>
      </c>
      <c r="I49" s="2">
        <v>247</v>
      </c>
      <c r="J49" s="2">
        <v>892</v>
      </c>
      <c r="K49" s="2">
        <v>174</v>
      </c>
      <c r="L49" s="2">
        <v>155</v>
      </c>
      <c r="M49" s="20" t="s">
        <v>101</v>
      </c>
      <c r="N49" s="41">
        <v>490</v>
      </c>
      <c r="O49" s="41">
        <v>193</v>
      </c>
      <c r="P49" s="2">
        <v>250</v>
      </c>
      <c r="Q49" s="2">
        <v>100</v>
      </c>
      <c r="R49" s="2">
        <v>217</v>
      </c>
      <c r="S49" s="2">
        <v>49</v>
      </c>
      <c r="T49" s="2">
        <v>113</v>
      </c>
      <c r="U49" s="2">
        <v>13</v>
      </c>
      <c r="V49" s="2">
        <v>200</v>
      </c>
      <c r="W49" s="2">
        <v>243</v>
      </c>
      <c r="X49" s="2">
        <v>268</v>
      </c>
    </row>
    <row r="50" spans="1:24" ht="12" customHeight="1">
      <c r="A50" s="20" t="s">
        <v>102</v>
      </c>
      <c r="B50" s="2">
        <f t="shared" si="4"/>
        <v>26249</v>
      </c>
      <c r="C50" s="2">
        <v>3883</v>
      </c>
      <c r="D50" s="2">
        <v>4021</v>
      </c>
      <c r="E50" s="2">
        <v>3681</v>
      </c>
      <c r="F50" s="2">
        <v>2168</v>
      </c>
      <c r="G50" s="2">
        <v>3373</v>
      </c>
      <c r="H50" s="2">
        <f>SUM(I50:L50,N50:X50)</f>
        <v>9123</v>
      </c>
      <c r="I50" s="2">
        <v>467</v>
      </c>
      <c r="J50" s="2">
        <v>1721</v>
      </c>
      <c r="K50" s="2">
        <v>458</v>
      </c>
      <c r="L50" s="2">
        <v>482</v>
      </c>
      <c r="M50" s="20" t="s">
        <v>102</v>
      </c>
      <c r="N50" s="41">
        <v>1335</v>
      </c>
      <c r="O50" s="41">
        <v>548</v>
      </c>
      <c r="P50" s="2">
        <v>616</v>
      </c>
      <c r="Q50" s="2">
        <v>359</v>
      </c>
      <c r="R50" s="2">
        <v>959</v>
      </c>
      <c r="S50" s="2">
        <v>237</v>
      </c>
      <c r="T50" s="2">
        <v>413</v>
      </c>
      <c r="U50" s="2">
        <v>108</v>
      </c>
      <c r="V50" s="2">
        <v>408</v>
      </c>
      <c r="W50" s="2">
        <v>510</v>
      </c>
      <c r="X50" s="2">
        <v>502</v>
      </c>
    </row>
    <row r="51" spans="1:24" ht="12" customHeight="1">
      <c r="A51" s="20" t="s">
        <v>103</v>
      </c>
      <c r="B51" s="2">
        <f t="shared" si="4"/>
        <v>9947</v>
      </c>
      <c r="C51" s="2">
        <v>1006</v>
      </c>
      <c r="D51" s="2">
        <v>1590</v>
      </c>
      <c r="E51" s="2">
        <v>993</v>
      </c>
      <c r="F51" s="2">
        <v>919</v>
      </c>
      <c r="G51" s="2">
        <v>1142</v>
      </c>
      <c r="H51" s="2">
        <f t="shared" si="5"/>
        <v>4297</v>
      </c>
      <c r="I51" s="2">
        <v>284</v>
      </c>
      <c r="J51" s="2">
        <v>741</v>
      </c>
      <c r="K51" s="2">
        <v>157</v>
      </c>
      <c r="L51" s="2">
        <v>246</v>
      </c>
      <c r="M51" s="20" t="s">
        <v>103</v>
      </c>
      <c r="N51" s="41">
        <v>428</v>
      </c>
      <c r="O51" s="41">
        <v>209</v>
      </c>
      <c r="P51" s="2">
        <v>343</v>
      </c>
      <c r="Q51" s="2">
        <v>89</v>
      </c>
      <c r="R51" s="2">
        <v>631</v>
      </c>
      <c r="S51" s="2">
        <v>121</v>
      </c>
      <c r="T51" s="2">
        <v>148</v>
      </c>
      <c r="U51" s="2">
        <v>60</v>
      </c>
      <c r="V51" s="2">
        <v>397</v>
      </c>
      <c r="W51" s="2">
        <v>205</v>
      </c>
      <c r="X51" s="2">
        <v>238</v>
      </c>
    </row>
    <row r="52" spans="1:24" ht="12" customHeight="1" thickBot="1">
      <c r="A52" s="19" t="s">
        <v>104</v>
      </c>
      <c r="B52" s="2">
        <f t="shared" si="4"/>
        <v>28236</v>
      </c>
      <c r="C52" s="2">
        <v>3421</v>
      </c>
      <c r="D52" s="2">
        <v>4454</v>
      </c>
      <c r="E52" s="2">
        <v>3787</v>
      </c>
      <c r="F52" s="2">
        <v>2185</v>
      </c>
      <c r="G52" s="2">
        <v>4176</v>
      </c>
      <c r="H52" s="2">
        <f t="shared" si="5"/>
        <v>10213</v>
      </c>
      <c r="I52" s="2">
        <v>664</v>
      </c>
      <c r="J52" s="2">
        <v>1940</v>
      </c>
      <c r="K52" s="2">
        <v>457</v>
      </c>
      <c r="L52" s="2">
        <v>511</v>
      </c>
      <c r="M52" s="19" t="s">
        <v>104</v>
      </c>
      <c r="N52" s="38">
        <v>1250</v>
      </c>
      <c r="O52" s="38">
        <v>554</v>
      </c>
      <c r="P52" s="2">
        <v>621</v>
      </c>
      <c r="Q52" s="2">
        <v>411</v>
      </c>
      <c r="R52" s="2">
        <v>1095</v>
      </c>
      <c r="S52" s="2">
        <v>288</v>
      </c>
      <c r="T52" s="2">
        <v>443</v>
      </c>
      <c r="U52" s="2">
        <v>103</v>
      </c>
      <c r="V52" s="2">
        <v>666</v>
      </c>
      <c r="W52" s="2">
        <v>628</v>
      </c>
      <c r="X52" s="2">
        <v>582</v>
      </c>
    </row>
    <row r="53" spans="1:24" s="35" customFormat="1" ht="14.25" customHeight="1">
      <c r="A53" s="34" t="s">
        <v>107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35" customFormat="1" ht="48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56" s="37" customFormat="1" ht="11.25" customHeight="1">
      <c r="A55" s="43" t="s">
        <v>6</v>
      </c>
      <c r="B55" s="43"/>
      <c r="C55" s="43"/>
      <c r="D55" s="43"/>
      <c r="E55" s="43"/>
      <c r="F55" s="43" t="s">
        <v>7</v>
      </c>
      <c r="G55" s="43"/>
      <c r="H55" s="43"/>
      <c r="I55" s="43"/>
      <c r="J55" s="43"/>
      <c r="K55" s="43"/>
      <c r="L55" s="43"/>
      <c r="M55" s="43" t="s">
        <v>8</v>
      </c>
      <c r="N55" s="43"/>
      <c r="O55" s="43"/>
      <c r="P55" s="43"/>
      <c r="Q55" s="43"/>
      <c r="R55" s="43" t="s">
        <v>9</v>
      </c>
      <c r="S55" s="43"/>
      <c r="T55" s="43"/>
      <c r="U55" s="43"/>
      <c r="V55" s="43"/>
      <c r="W55" s="43"/>
      <c r="X55" s="4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</sheetData>
  <mergeCells count="20">
    <mergeCell ref="G4:G5"/>
    <mergeCell ref="U3:X3"/>
    <mergeCell ref="A55:E55"/>
    <mergeCell ref="A3:A5"/>
    <mergeCell ref="B4:B5"/>
    <mergeCell ref="C4:C5"/>
    <mergeCell ref="D4:D5"/>
    <mergeCell ref="B3:F3"/>
    <mergeCell ref="E4:E5"/>
    <mergeCell ref="F4:F5"/>
    <mergeCell ref="F1:L1"/>
    <mergeCell ref="R1:X1"/>
    <mergeCell ref="M55:Q55"/>
    <mergeCell ref="R55:X55"/>
    <mergeCell ref="F55:L55"/>
    <mergeCell ref="N4:Q4"/>
    <mergeCell ref="R4:X4"/>
    <mergeCell ref="M3:M5"/>
    <mergeCell ref="G3:L3"/>
    <mergeCell ref="P3:T3"/>
  </mergeCells>
  <dataValidations count="1">
    <dataValidation type="whole" allowBlank="1" showInputMessage="1" showErrorMessage="1" errorTitle="嘿嘿！你粉混喔" error="數字必須素整數而且不得小於 0 也應該不會大於 50000000 吧" sqref="P10:X52 P7:X8 C7:D8 F7:L8 N48:O48 C10:D52 F10:L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5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" sqref="A1:I1"/>
    </sheetView>
  </sheetViews>
  <sheetFormatPr defaultColWidth="9.00390625" defaultRowHeight="15" customHeight="1"/>
  <cols>
    <col min="1" max="1" width="10.50390625" style="1" customWidth="1"/>
    <col min="2" max="9" width="8.875" style="1" customWidth="1"/>
    <col min="10" max="15" width="9.625" style="1" customWidth="1"/>
    <col min="16" max="17" width="9.75390625" style="1" customWidth="1"/>
    <col min="18" max="16384" width="10.75390625" style="1" customWidth="1"/>
  </cols>
  <sheetData>
    <row r="1" spans="1:17" ht="48" customHeight="1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14" t="s">
        <v>10</v>
      </c>
      <c r="K1" s="14"/>
      <c r="L1" s="14"/>
      <c r="M1" s="14"/>
      <c r="N1" s="14"/>
      <c r="O1" s="14"/>
      <c r="P1" s="14"/>
      <c r="Q1" s="14"/>
    </row>
    <row r="2" spans="9:17" s="3" customFormat="1" ht="12.75" customHeight="1" thickBot="1">
      <c r="I2" s="5" t="s">
        <v>135</v>
      </c>
      <c r="J2" s="7" t="s">
        <v>77</v>
      </c>
      <c r="K2" s="15"/>
      <c r="L2" s="15"/>
      <c r="M2" s="15"/>
      <c r="N2" s="15"/>
      <c r="O2" s="15"/>
      <c r="P2" s="15"/>
      <c r="Q2" s="15"/>
    </row>
    <row r="3" spans="1:17" s="3" customFormat="1" ht="47.25" customHeight="1" thickBot="1">
      <c r="A3" s="11" t="s">
        <v>17</v>
      </c>
      <c r="B3" s="8" t="s">
        <v>42</v>
      </c>
      <c r="C3" s="9" t="s">
        <v>75</v>
      </c>
      <c r="D3" s="9" t="s">
        <v>41</v>
      </c>
      <c r="E3" s="9" t="s">
        <v>40</v>
      </c>
      <c r="F3" s="9" t="s">
        <v>136</v>
      </c>
      <c r="G3" s="9" t="s">
        <v>108</v>
      </c>
      <c r="H3" s="9" t="s">
        <v>39</v>
      </c>
      <c r="I3" s="8" t="s">
        <v>114</v>
      </c>
      <c r="J3" s="9" t="s">
        <v>111</v>
      </c>
      <c r="K3" s="9" t="s">
        <v>106</v>
      </c>
      <c r="L3" s="9" t="s">
        <v>115</v>
      </c>
      <c r="M3" s="10" t="s">
        <v>112</v>
      </c>
      <c r="N3" s="9" t="s">
        <v>113</v>
      </c>
      <c r="O3" s="9" t="s">
        <v>56</v>
      </c>
      <c r="P3" s="9" t="s">
        <v>110</v>
      </c>
      <c r="Q3" s="9" t="s">
        <v>109</v>
      </c>
    </row>
    <row r="4" spans="1:17" ht="18" customHeight="1">
      <c r="A4" s="12" t="s">
        <v>20</v>
      </c>
      <c r="B4" s="2">
        <f>SUM(B5,B6,B7,B8,B9,B10)</f>
        <v>316959</v>
      </c>
      <c r="C4" s="2">
        <f>SUM(C5,C6,C7,C8,C9,C10)</f>
        <v>2237</v>
      </c>
      <c r="D4" s="2">
        <f aca="true" t="shared" si="0" ref="D4:K4">SUM(D5,D6,D7,D8,D9,D10)</f>
        <v>439</v>
      </c>
      <c r="E4" s="2">
        <f t="shared" si="0"/>
        <v>122043</v>
      </c>
      <c r="F4" s="2">
        <f t="shared" si="0"/>
        <v>182</v>
      </c>
      <c r="G4" s="2">
        <f t="shared" si="0"/>
        <v>3314</v>
      </c>
      <c r="H4" s="2">
        <f t="shared" si="0"/>
        <v>59870</v>
      </c>
      <c r="I4" s="2">
        <f t="shared" si="0"/>
        <v>16550</v>
      </c>
      <c r="J4" s="2">
        <f t="shared" si="0"/>
        <v>47577</v>
      </c>
      <c r="K4" s="2">
        <f t="shared" si="0"/>
        <v>9094</v>
      </c>
      <c r="L4" s="2">
        <f aca="true" t="shared" si="1" ref="L4:Q4">SUM(L5,L6,L7,L8,L9,L10)</f>
        <v>7971</v>
      </c>
      <c r="M4" s="2">
        <f t="shared" si="1"/>
        <v>2861</v>
      </c>
      <c r="N4" s="2">
        <f t="shared" si="1"/>
        <v>3577</v>
      </c>
      <c r="O4" s="2">
        <f t="shared" si="1"/>
        <v>20409</v>
      </c>
      <c r="P4" s="2">
        <f t="shared" si="1"/>
        <v>8349</v>
      </c>
      <c r="Q4" s="2">
        <f t="shared" si="1"/>
        <v>12486</v>
      </c>
    </row>
    <row r="5" spans="1:17" ht="30" customHeight="1">
      <c r="A5" s="4" t="s">
        <v>132</v>
      </c>
      <c r="B5" s="2">
        <f>SUM(C5:Q5)</f>
        <v>55938</v>
      </c>
      <c r="C5" s="2">
        <v>34</v>
      </c>
      <c r="D5" s="2">
        <v>21</v>
      </c>
      <c r="E5" s="2">
        <v>30265</v>
      </c>
      <c r="F5" s="2">
        <v>25</v>
      </c>
      <c r="G5" s="2">
        <v>423</v>
      </c>
      <c r="H5" s="2">
        <v>10438</v>
      </c>
      <c r="I5" s="2">
        <v>1886</v>
      </c>
      <c r="J5" s="2">
        <v>4764</v>
      </c>
      <c r="K5" s="2">
        <v>828</v>
      </c>
      <c r="L5" s="2">
        <v>1202</v>
      </c>
      <c r="M5" s="2">
        <v>503</v>
      </c>
      <c r="N5" s="2">
        <v>488</v>
      </c>
      <c r="O5" s="2">
        <v>2825</v>
      </c>
      <c r="P5" s="2">
        <v>735</v>
      </c>
      <c r="Q5" s="2">
        <v>1501</v>
      </c>
    </row>
    <row r="6" spans="1:17" ht="19.5" customHeight="1">
      <c r="A6" s="4" t="s">
        <v>37</v>
      </c>
      <c r="B6" s="2">
        <f>SUM(C6:Q6)</f>
        <v>40399</v>
      </c>
      <c r="C6" s="2">
        <v>42</v>
      </c>
      <c r="D6" s="2">
        <v>19</v>
      </c>
      <c r="E6" s="2">
        <v>6489</v>
      </c>
      <c r="F6" s="2">
        <v>19</v>
      </c>
      <c r="G6" s="2">
        <v>386</v>
      </c>
      <c r="H6" s="2">
        <v>6534</v>
      </c>
      <c r="I6" s="2">
        <v>4260</v>
      </c>
      <c r="J6" s="2">
        <v>8063</v>
      </c>
      <c r="K6" s="2">
        <v>4577</v>
      </c>
      <c r="L6" s="2">
        <v>2347</v>
      </c>
      <c r="M6" s="2">
        <v>1434</v>
      </c>
      <c r="N6" s="2">
        <v>603</v>
      </c>
      <c r="O6" s="2">
        <v>3001</v>
      </c>
      <c r="P6" s="2">
        <v>1119</v>
      </c>
      <c r="Q6" s="2">
        <v>1506</v>
      </c>
    </row>
    <row r="7" spans="1:17" ht="22.5" customHeight="1">
      <c r="A7" s="4" t="s">
        <v>133</v>
      </c>
      <c r="B7" s="2">
        <f aca="true" t="shared" si="2" ref="B7:B24">SUM(C7:Q7)</f>
        <v>48927</v>
      </c>
      <c r="C7" s="2">
        <v>148</v>
      </c>
      <c r="D7" s="2">
        <v>47</v>
      </c>
      <c r="E7" s="2">
        <v>24189</v>
      </c>
      <c r="F7" s="2">
        <v>13</v>
      </c>
      <c r="G7" s="2">
        <v>464</v>
      </c>
      <c r="H7" s="2">
        <v>7874</v>
      </c>
      <c r="I7" s="2">
        <v>1643</v>
      </c>
      <c r="J7" s="2">
        <v>6057</v>
      </c>
      <c r="K7" s="2">
        <v>796</v>
      </c>
      <c r="L7" s="2">
        <v>1137</v>
      </c>
      <c r="M7" s="2">
        <v>266</v>
      </c>
      <c r="N7" s="2">
        <v>438</v>
      </c>
      <c r="O7" s="2">
        <v>3076</v>
      </c>
      <c r="P7" s="2">
        <v>868</v>
      </c>
      <c r="Q7" s="2">
        <v>1911</v>
      </c>
    </row>
    <row r="8" spans="1:17" ht="19.5" customHeight="1">
      <c r="A8" s="4" t="s">
        <v>134</v>
      </c>
      <c r="B8" s="2">
        <f t="shared" si="2"/>
        <v>25296</v>
      </c>
      <c r="C8" s="2">
        <v>189</v>
      </c>
      <c r="D8" s="2">
        <v>9</v>
      </c>
      <c r="E8" s="2">
        <v>11175</v>
      </c>
      <c r="F8" s="2">
        <v>11</v>
      </c>
      <c r="G8" s="2">
        <v>221</v>
      </c>
      <c r="H8" s="2">
        <v>3800</v>
      </c>
      <c r="I8" s="2">
        <v>746</v>
      </c>
      <c r="J8" s="2">
        <v>4229</v>
      </c>
      <c r="K8" s="2">
        <v>562</v>
      </c>
      <c r="L8" s="2">
        <v>449</v>
      </c>
      <c r="M8" s="2">
        <v>106</v>
      </c>
      <c r="N8" s="2">
        <v>286</v>
      </c>
      <c r="O8" s="2">
        <v>1726</v>
      </c>
      <c r="P8" s="2">
        <v>819</v>
      </c>
      <c r="Q8" s="2">
        <v>968</v>
      </c>
    </row>
    <row r="9" spans="1:17" ht="19.5" customHeight="1">
      <c r="A9" s="4" t="s">
        <v>38</v>
      </c>
      <c r="B9" s="2">
        <f t="shared" si="2"/>
        <v>37097</v>
      </c>
      <c r="C9" s="2">
        <v>736</v>
      </c>
      <c r="D9" s="2">
        <v>41</v>
      </c>
      <c r="E9" s="2">
        <v>9740</v>
      </c>
      <c r="F9" s="2">
        <v>18</v>
      </c>
      <c r="G9" s="2">
        <v>539</v>
      </c>
      <c r="H9" s="2">
        <v>9028</v>
      </c>
      <c r="I9" s="2">
        <v>2768</v>
      </c>
      <c r="J9" s="2">
        <v>6566</v>
      </c>
      <c r="K9" s="2">
        <v>810</v>
      </c>
      <c r="L9" s="2">
        <v>785</v>
      </c>
      <c r="M9" s="2">
        <v>182</v>
      </c>
      <c r="N9" s="2">
        <v>503</v>
      </c>
      <c r="O9" s="2">
        <v>2715</v>
      </c>
      <c r="P9" s="2">
        <v>934</v>
      </c>
      <c r="Q9" s="2">
        <v>1732</v>
      </c>
    </row>
    <row r="10" spans="1:17" ht="30" customHeight="1">
      <c r="A10" s="4" t="s">
        <v>21</v>
      </c>
      <c r="B10" s="2">
        <f>SUM(B11:B25)</f>
        <v>109302</v>
      </c>
      <c r="C10" s="2">
        <f aca="true" t="shared" si="3" ref="C10:I10">SUM(C11:C25)</f>
        <v>1088</v>
      </c>
      <c r="D10" s="2">
        <f t="shared" si="3"/>
        <v>302</v>
      </c>
      <c r="E10" s="2">
        <f t="shared" si="3"/>
        <v>40185</v>
      </c>
      <c r="F10" s="2">
        <f t="shared" si="3"/>
        <v>96</v>
      </c>
      <c r="G10" s="2">
        <f t="shared" si="3"/>
        <v>1281</v>
      </c>
      <c r="H10" s="2">
        <f t="shared" si="3"/>
        <v>22196</v>
      </c>
      <c r="I10" s="2">
        <f t="shared" si="3"/>
        <v>5247</v>
      </c>
      <c r="J10" s="2">
        <f aca="true" t="shared" si="4" ref="J10:Q10">SUM(J11:J25)</f>
        <v>17898</v>
      </c>
      <c r="K10" s="2">
        <f t="shared" si="4"/>
        <v>1521</v>
      </c>
      <c r="L10" s="2">
        <f t="shared" si="4"/>
        <v>2051</v>
      </c>
      <c r="M10" s="2">
        <f t="shared" si="4"/>
        <v>370</v>
      </c>
      <c r="N10" s="2">
        <f t="shared" si="4"/>
        <v>1259</v>
      </c>
      <c r="O10" s="2">
        <f t="shared" si="4"/>
        <v>7066</v>
      </c>
      <c r="P10" s="2">
        <f t="shared" si="4"/>
        <v>3874</v>
      </c>
      <c r="Q10" s="2">
        <f t="shared" si="4"/>
        <v>4868</v>
      </c>
    </row>
    <row r="11" spans="1:17" ht="19.5" customHeight="1">
      <c r="A11" s="4" t="s">
        <v>22</v>
      </c>
      <c r="B11" s="2">
        <f t="shared" si="2"/>
        <v>5664</v>
      </c>
      <c r="C11" s="2">
        <v>78</v>
      </c>
      <c r="D11" s="2">
        <v>68</v>
      </c>
      <c r="E11" s="2">
        <v>1377</v>
      </c>
      <c r="F11" s="2">
        <v>6</v>
      </c>
      <c r="G11" s="2">
        <v>41</v>
      </c>
      <c r="H11" s="2">
        <v>1477</v>
      </c>
      <c r="I11" s="2">
        <v>303</v>
      </c>
      <c r="J11" s="2">
        <v>1107</v>
      </c>
      <c r="K11" s="2">
        <v>32</v>
      </c>
      <c r="L11" s="2">
        <v>118</v>
      </c>
      <c r="M11" s="2">
        <v>26</v>
      </c>
      <c r="N11" s="2">
        <v>83</v>
      </c>
      <c r="O11" s="2">
        <v>335</v>
      </c>
      <c r="P11" s="2">
        <v>252</v>
      </c>
      <c r="Q11" s="2">
        <v>361</v>
      </c>
    </row>
    <row r="12" spans="1:17" ht="19.5" customHeight="1">
      <c r="A12" s="4" t="s">
        <v>23</v>
      </c>
      <c r="B12" s="2">
        <f t="shared" si="2"/>
        <v>26718</v>
      </c>
      <c r="C12" s="2">
        <v>118</v>
      </c>
      <c r="D12" s="2">
        <v>13</v>
      </c>
      <c r="E12" s="2">
        <v>11813</v>
      </c>
      <c r="F12" s="2">
        <v>16</v>
      </c>
      <c r="G12" s="2">
        <v>387</v>
      </c>
      <c r="H12" s="2">
        <v>5486</v>
      </c>
      <c r="I12" s="2">
        <v>1337</v>
      </c>
      <c r="J12" s="2">
        <v>3293</v>
      </c>
      <c r="K12" s="2">
        <v>401</v>
      </c>
      <c r="L12" s="2">
        <v>632</v>
      </c>
      <c r="M12" s="2">
        <v>98</v>
      </c>
      <c r="N12" s="2">
        <v>285</v>
      </c>
      <c r="O12" s="2">
        <v>1351</v>
      </c>
      <c r="P12" s="2">
        <v>637</v>
      </c>
      <c r="Q12" s="2">
        <v>851</v>
      </c>
    </row>
    <row r="13" spans="1:17" ht="22.5" customHeight="1">
      <c r="A13" s="4" t="s">
        <v>24</v>
      </c>
      <c r="B13" s="2">
        <f t="shared" si="2"/>
        <v>5834</v>
      </c>
      <c r="C13" s="2">
        <v>61</v>
      </c>
      <c r="D13" s="2">
        <v>20</v>
      </c>
      <c r="E13" s="2">
        <v>2102</v>
      </c>
      <c r="F13" s="2">
        <v>3</v>
      </c>
      <c r="G13" s="2">
        <v>71</v>
      </c>
      <c r="H13" s="2">
        <v>1367</v>
      </c>
      <c r="I13" s="2">
        <v>209</v>
      </c>
      <c r="J13" s="2">
        <v>937</v>
      </c>
      <c r="K13" s="2">
        <v>117</v>
      </c>
      <c r="L13" s="2">
        <v>163</v>
      </c>
      <c r="M13" s="2">
        <v>18</v>
      </c>
      <c r="N13" s="2">
        <v>58</v>
      </c>
      <c r="O13" s="2">
        <v>338</v>
      </c>
      <c r="P13" s="2">
        <v>142</v>
      </c>
      <c r="Q13" s="2">
        <v>228</v>
      </c>
    </row>
    <row r="14" spans="1:17" ht="19.5" customHeight="1">
      <c r="A14" s="4" t="s">
        <v>25</v>
      </c>
      <c r="B14" s="2">
        <f t="shared" si="2"/>
        <v>6138</v>
      </c>
      <c r="C14" s="2">
        <v>54</v>
      </c>
      <c r="D14" s="2">
        <v>44</v>
      </c>
      <c r="E14" s="2">
        <v>2064</v>
      </c>
      <c r="F14" s="2">
        <v>2</v>
      </c>
      <c r="G14" s="2">
        <v>84</v>
      </c>
      <c r="H14" s="2">
        <v>1510</v>
      </c>
      <c r="I14" s="2">
        <v>275</v>
      </c>
      <c r="J14" s="2">
        <v>970</v>
      </c>
      <c r="K14" s="2">
        <v>59</v>
      </c>
      <c r="L14" s="2">
        <v>132</v>
      </c>
      <c r="M14" s="2">
        <v>20</v>
      </c>
      <c r="N14" s="2">
        <v>59</v>
      </c>
      <c r="O14" s="2">
        <v>375</v>
      </c>
      <c r="P14" s="2">
        <v>220</v>
      </c>
      <c r="Q14" s="2">
        <v>270</v>
      </c>
    </row>
    <row r="15" spans="1:17" ht="19.5" customHeight="1">
      <c r="A15" s="4" t="s">
        <v>26</v>
      </c>
      <c r="B15" s="2">
        <f t="shared" si="2"/>
        <v>19945</v>
      </c>
      <c r="C15" s="2">
        <v>125</v>
      </c>
      <c r="D15" s="2">
        <v>9</v>
      </c>
      <c r="E15" s="2">
        <v>12776</v>
      </c>
      <c r="F15" s="2">
        <v>12</v>
      </c>
      <c r="G15" s="2">
        <v>167</v>
      </c>
      <c r="H15" s="2">
        <v>2179</v>
      </c>
      <c r="I15" s="2">
        <v>471</v>
      </c>
      <c r="J15" s="2">
        <v>1561</v>
      </c>
      <c r="K15" s="2">
        <v>163</v>
      </c>
      <c r="L15" s="2">
        <v>213</v>
      </c>
      <c r="M15" s="2">
        <v>33</v>
      </c>
      <c r="N15" s="2">
        <v>105</v>
      </c>
      <c r="O15" s="2">
        <v>1034</v>
      </c>
      <c r="P15" s="2">
        <v>396</v>
      </c>
      <c r="Q15" s="2">
        <v>701</v>
      </c>
    </row>
    <row r="16" spans="1:17" ht="22.5" customHeight="1">
      <c r="A16" s="4" t="s">
        <v>27</v>
      </c>
      <c r="B16" s="2">
        <f t="shared" si="2"/>
        <v>5118</v>
      </c>
      <c r="C16" s="2">
        <v>102</v>
      </c>
      <c r="D16" s="2">
        <v>23</v>
      </c>
      <c r="E16" s="2">
        <v>1249</v>
      </c>
      <c r="F16" s="2">
        <v>6</v>
      </c>
      <c r="G16" s="2">
        <v>33</v>
      </c>
      <c r="H16" s="2">
        <v>1373</v>
      </c>
      <c r="I16" s="2">
        <v>196</v>
      </c>
      <c r="J16" s="2">
        <v>1040</v>
      </c>
      <c r="K16" s="2">
        <v>53</v>
      </c>
      <c r="L16" s="2">
        <v>83</v>
      </c>
      <c r="M16" s="2">
        <v>17</v>
      </c>
      <c r="N16" s="2">
        <v>54</v>
      </c>
      <c r="O16" s="2">
        <v>430</v>
      </c>
      <c r="P16" s="2">
        <v>184</v>
      </c>
      <c r="Q16" s="2">
        <v>275</v>
      </c>
    </row>
    <row r="17" spans="1:17" ht="19.5" customHeight="1">
      <c r="A17" s="4" t="s">
        <v>28</v>
      </c>
      <c r="B17" s="2">
        <f t="shared" si="2"/>
        <v>5789</v>
      </c>
      <c r="C17" s="2">
        <v>125</v>
      </c>
      <c r="D17" s="2">
        <v>12</v>
      </c>
      <c r="E17" s="2">
        <v>1634</v>
      </c>
      <c r="F17" s="2">
        <v>5</v>
      </c>
      <c r="G17" s="2">
        <v>73</v>
      </c>
      <c r="H17" s="2">
        <v>1333</v>
      </c>
      <c r="I17" s="2">
        <v>231</v>
      </c>
      <c r="J17" s="2">
        <v>955</v>
      </c>
      <c r="K17" s="2">
        <v>80</v>
      </c>
      <c r="L17" s="2">
        <v>90</v>
      </c>
      <c r="M17" s="2">
        <v>17</v>
      </c>
      <c r="N17" s="2">
        <v>80</v>
      </c>
      <c r="O17" s="2">
        <v>549</v>
      </c>
      <c r="P17" s="2">
        <v>311</v>
      </c>
      <c r="Q17" s="2">
        <v>294</v>
      </c>
    </row>
    <row r="18" spans="1:17" ht="19.5" customHeight="1">
      <c r="A18" s="4" t="s">
        <v>29</v>
      </c>
      <c r="B18" s="2">
        <f t="shared" si="2"/>
        <v>4583</v>
      </c>
      <c r="C18" s="2">
        <v>121</v>
      </c>
      <c r="D18" s="2">
        <v>4</v>
      </c>
      <c r="E18" s="2">
        <v>1816</v>
      </c>
      <c r="F18" s="2">
        <v>9</v>
      </c>
      <c r="G18" s="2">
        <v>57</v>
      </c>
      <c r="H18" s="2">
        <v>1085</v>
      </c>
      <c r="I18" s="2">
        <v>131</v>
      </c>
      <c r="J18" s="2">
        <v>623</v>
      </c>
      <c r="K18" s="2">
        <v>51</v>
      </c>
      <c r="L18" s="2">
        <v>51</v>
      </c>
      <c r="M18" s="2">
        <v>6</v>
      </c>
      <c r="N18" s="2">
        <v>28</v>
      </c>
      <c r="O18" s="2">
        <v>292</v>
      </c>
      <c r="P18" s="2">
        <v>76</v>
      </c>
      <c r="Q18" s="2">
        <v>233</v>
      </c>
    </row>
    <row r="19" spans="1:17" ht="22.5" customHeight="1">
      <c r="A19" s="4" t="s">
        <v>30</v>
      </c>
      <c r="B19" s="2">
        <f t="shared" si="2"/>
        <v>7659</v>
      </c>
      <c r="C19" s="2">
        <v>157</v>
      </c>
      <c r="D19" s="2">
        <v>17</v>
      </c>
      <c r="E19" s="2">
        <v>1254</v>
      </c>
      <c r="F19" s="2">
        <v>16</v>
      </c>
      <c r="G19" s="2">
        <v>100</v>
      </c>
      <c r="H19" s="2">
        <v>1624</v>
      </c>
      <c r="I19" s="2">
        <v>225</v>
      </c>
      <c r="J19" s="2">
        <v>2127</v>
      </c>
      <c r="K19" s="2">
        <v>65</v>
      </c>
      <c r="L19" s="2">
        <v>83</v>
      </c>
      <c r="M19" s="2">
        <v>25</v>
      </c>
      <c r="N19" s="2">
        <v>146</v>
      </c>
      <c r="O19" s="2">
        <v>685</v>
      </c>
      <c r="P19" s="2">
        <v>574</v>
      </c>
      <c r="Q19" s="2">
        <v>561</v>
      </c>
    </row>
    <row r="20" spans="1:17" ht="19.5" customHeight="1">
      <c r="A20" s="4" t="s">
        <v>31</v>
      </c>
      <c r="B20" s="2">
        <f t="shared" si="2"/>
        <v>2192</v>
      </c>
      <c r="C20" s="2">
        <v>57</v>
      </c>
      <c r="D20" s="2">
        <v>24</v>
      </c>
      <c r="E20" s="2">
        <v>235</v>
      </c>
      <c r="F20" s="2">
        <v>5</v>
      </c>
      <c r="G20" s="2">
        <v>18</v>
      </c>
      <c r="H20" s="2">
        <v>474</v>
      </c>
      <c r="I20" s="2">
        <v>84</v>
      </c>
      <c r="J20" s="2">
        <v>790</v>
      </c>
      <c r="K20" s="2">
        <v>19</v>
      </c>
      <c r="L20" s="2">
        <v>35</v>
      </c>
      <c r="M20" s="2">
        <v>10</v>
      </c>
      <c r="N20" s="2">
        <v>39</v>
      </c>
      <c r="O20" s="2">
        <v>182</v>
      </c>
      <c r="P20" s="2">
        <v>109</v>
      </c>
      <c r="Q20" s="2">
        <v>111</v>
      </c>
    </row>
    <row r="21" spans="1:17" ht="19.5" customHeight="1">
      <c r="A21" s="4" t="s">
        <v>32</v>
      </c>
      <c r="B21" s="2">
        <f t="shared" si="2"/>
        <v>3751</v>
      </c>
      <c r="C21" s="2">
        <v>41</v>
      </c>
      <c r="D21" s="2">
        <v>61</v>
      </c>
      <c r="E21" s="2">
        <v>487</v>
      </c>
      <c r="F21" s="2">
        <v>6</v>
      </c>
      <c r="G21" s="2">
        <v>44</v>
      </c>
      <c r="H21" s="2">
        <v>883</v>
      </c>
      <c r="I21" s="2">
        <v>215</v>
      </c>
      <c r="J21" s="2">
        <v>1133</v>
      </c>
      <c r="K21" s="2">
        <v>43</v>
      </c>
      <c r="L21" s="2">
        <v>75</v>
      </c>
      <c r="M21" s="2">
        <v>17</v>
      </c>
      <c r="N21" s="2">
        <v>79</v>
      </c>
      <c r="O21" s="2">
        <v>303</v>
      </c>
      <c r="P21" s="2">
        <v>139</v>
      </c>
      <c r="Q21" s="2">
        <v>225</v>
      </c>
    </row>
    <row r="22" spans="1:17" ht="22.5" customHeight="1">
      <c r="A22" s="4" t="s">
        <v>33</v>
      </c>
      <c r="B22" s="2">
        <f t="shared" si="2"/>
        <v>984</v>
      </c>
      <c r="C22" s="2">
        <v>14</v>
      </c>
      <c r="D22" s="2">
        <v>0</v>
      </c>
      <c r="E22" s="2">
        <v>92</v>
      </c>
      <c r="F22" s="2">
        <v>2</v>
      </c>
      <c r="G22" s="2">
        <v>7</v>
      </c>
      <c r="H22" s="2">
        <v>202</v>
      </c>
      <c r="I22" s="2">
        <v>97</v>
      </c>
      <c r="J22" s="2">
        <v>288</v>
      </c>
      <c r="K22" s="2">
        <v>8</v>
      </c>
      <c r="L22" s="2">
        <v>25</v>
      </c>
      <c r="M22" s="2">
        <v>13</v>
      </c>
      <c r="N22" s="2">
        <v>49</v>
      </c>
      <c r="O22" s="2">
        <v>95</v>
      </c>
      <c r="P22" s="2">
        <v>57</v>
      </c>
      <c r="Q22" s="2">
        <v>35</v>
      </c>
    </row>
    <row r="23" spans="1:17" ht="19.5" customHeight="1">
      <c r="A23" s="4" t="s">
        <v>34</v>
      </c>
      <c r="B23" s="2">
        <f t="shared" si="2"/>
        <v>4884</v>
      </c>
      <c r="C23" s="2">
        <v>13</v>
      </c>
      <c r="D23" s="2">
        <v>2</v>
      </c>
      <c r="E23" s="2">
        <v>577</v>
      </c>
      <c r="F23" s="2">
        <v>3</v>
      </c>
      <c r="G23" s="2">
        <v>80</v>
      </c>
      <c r="H23" s="2">
        <v>1121</v>
      </c>
      <c r="I23" s="2">
        <v>1072</v>
      </c>
      <c r="J23" s="2">
        <v>902</v>
      </c>
      <c r="K23" s="2">
        <v>47</v>
      </c>
      <c r="L23" s="2">
        <v>49</v>
      </c>
      <c r="M23" s="2">
        <v>16</v>
      </c>
      <c r="N23" s="2">
        <v>62</v>
      </c>
      <c r="O23" s="2">
        <v>303</v>
      </c>
      <c r="P23" s="2">
        <v>363</v>
      </c>
      <c r="Q23" s="2">
        <v>274</v>
      </c>
    </row>
    <row r="24" spans="1:17" ht="19.5" customHeight="1">
      <c r="A24" s="4" t="s">
        <v>35</v>
      </c>
      <c r="B24" s="2">
        <f t="shared" si="2"/>
        <v>6425</v>
      </c>
      <c r="C24" s="2">
        <v>9</v>
      </c>
      <c r="D24" s="2">
        <v>3</v>
      </c>
      <c r="E24" s="2">
        <v>2008</v>
      </c>
      <c r="F24" s="2">
        <v>1</v>
      </c>
      <c r="G24" s="2">
        <v>87</v>
      </c>
      <c r="H24" s="2">
        <v>1438</v>
      </c>
      <c r="I24" s="2">
        <v>222</v>
      </c>
      <c r="J24" s="2">
        <v>1284</v>
      </c>
      <c r="K24" s="2">
        <v>313</v>
      </c>
      <c r="L24" s="2">
        <v>166</v>
      </c>
      <c r="M24" s="2">
        <v>25</v>
      </c>
      <c r="N24" s="2">
        <v>72</v>
      </c>
      <c r="O24" s="2">
        <v>389</v>
      </c>
      <c r="P24" s="2">
        <v>191</v>
      </c>
      <c r="Q24" s="2">
        <v>217</v>
      </c>
    </row>
    <row r="25" spans="1:17" ht="22.5" customHeight="1" thickBot="1">
      <c r="A25" s="4" t="s">
        <v>36</v>
      </c>
      <c r="B25" s="2">
        <f>SUM(C25:Q25)</f>
        <v>3618</v>
      </c>
      <c r="C25" s="2">
        <v>13</v>
      </c>
      <c r="D25" s="2">
        <v>2</v>
      </c>
      <c r="E25" s="2">
        <v>701</v>
      </c>
      <c r="F25" s="2">
        <v>4</v>
      </c>
      <c r="G25" s="2">
        <v>32</v>
      </c>
      <c r="H25" s="2">
        <v>644</v>
      </c>
      <c r="I25" s="2">
        <v>179</v>
      </c>
      <c r="J25" s="2">
        <v>888</v>
      </c>
      <c r="K25" s="2">
        <v>70</v>
      </c>
      <c r="L25" s="2">
        <v>136</v>
      </c>
      <c r="M25" s="2">
        <v>29</v>
      </c>
      <c r="N25" s="2">
        <v>60</v>
      </c>
      <c r="O25" s="2">
        <v>405</v>
      </c>
      <c r="P25" s="2">
        <v>223</v>
      </c>
      <c r="Q25" s="2">
        <v>232</v>
      </c>
    </row>
    <row r="26" spans="1:17" ht="24" customHeight="1">
      <c r="A26" s="58" t="s">
        <v>116</v>
      </c>
      <c r="B26" s="59"/>
      <c r="C26" s="59"/>
      <c r="D26" s="59"/>
      <c r="E26" s="59"/>
      <c r="F26" s="59"/>
      <c r="G26" s="59"/>
      <c r="H26" s="59"/>
      <c r="I26" s="59"/>
      <c r="J26" s="16"/>
      <c r="K26" s="13"/>
      <c r="L26" s="13"/>
      <c r="M26" s="13"/>
      <c r="N26" s="13"/>
      <c r="O26" s="13"/>
      <c r="P26" s="13"/>
      <c r="Q26" s="13"/>
    </row>
    <row r="27" spans="1:17" ht="54" customHeight="1">
      <c r="A27" s="61" t="s">
        <v>105</v>
      </c>
      <c r="B27" s="61"/>
      <c r="C27" s="61"/>
      <c r="D27" s="61"/>
      <c r="E27" s="61"/>
      <c r="F27" s="61"/>
      <c r="G27" s="61"/>
      <c r="H27" s="61"/>
      <c r="I27" s="61"/>
      <c r="J27" s="6"/>
      <c r="K27" s="6"/>
      <c r="L27" s="6"/>
      <c r="M27" s="6"/>
      <c r="N27" s="6"/>
      <c r="O27" s="6"/>
      <c r="P27" s="6"/>
      <c r="Q27" s="6"/>
    </row>
    <row r="28" spans="1:17" ht="12" customHeight="1">
      <c r="A28" s="57" t="s">
        <v>18</v>
      </c>
      <c r="B28" s="57"/>
      <c r="C28" s="57"/>
      <c r="D28" s="57"/>
      <c r="E28" s="57"/>
      <c r="F28" s="57"/>
      <c r="G28" s="57"/>
      <c r="H28" s="57"/>
      <c r="I28" s="57"/>
      <c r="J28" s="57" t="s">
        <v>19</v>
      </c>
      <c r="K28" s="57"/>
      <c r="L28" s="57"/>
      <c r="M28" s="57"/>
      <c r="N28" s="57"/>
      <c r="O28" s="57"/>
      <c r="P28" s="57"/>
      <c r="Q28" s="57"/>
    </row>
  </sheetData>
  <mergeCells count="5">
    <mergeCell ref="J28:Q28"/>
    <mergeCell ref="A28:I28"/>
    <mergeCell ref="A26:I26"/>
    <mergeCell ref="A1:I1"/>
    <mergeCell ref="A27:I27"/>
  </mergeCells>
  <dataValidations count="1">
    <dataValidation type="whole" allowBlank="1" showInputMessage="1" showErrorMessage="1" errorTitle="嘿嘿！你粉混喔" error="數字必須素整數而且不得小於 0 也應該不會大於 50000000 吧" sqref="D11:Q25 D6:Q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2011-03-16T07:48:41Z</cp:lastPrinted>
  <dcterms:created xsi:type="dcterms:W3CDTF">2002-09-19T02:57:14Z</dcterms:created>
  <dcterms:modified xsi:type="dcterms:W3CDTF">2011-06-18T08:23:41Z</dcterms:modified>
  <cp:category/>
  <cp:version/>
  <cp:contentType/>
  <cp:contentStatus/>
</cp:coreProperties>
</file>