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第二科\★★勞動檢查統計年報\114年\03.年報製作資料終版\★03-表格-已完成(0724修正版)\"/>
    </mc:Choice>
  </mc:AlternateContent>
  <xr:revisionPtr revIDLastSave="0" documentId="13_ncr:1_{F702FF47-075B-4DC8-9EF7-00D03B0F5AAC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M003(2-1)-完成" sheetId="47" r:id="rId1"/>
    <sheet name="M004(2-2)-完成" sheetId="40" r:id="rId2"/>
    <sheet name="M005(2-3-1)家次-完成" sheetId="41" r:id="rId3"/>
    <sheet name="M005(2-3-2)家數-完成" sheetId="53" r:id="rId4"/>
    <sheet name="M006(2-4-1)家次-完成" sheetId="42" r:id="rId5"/>
    <sheet name="M006(2-4-2)家數-完成" sheetId="55" r:id="rId6"/>
    <sheet name="M007(2-5-1)家次-完成" sheetId="43" r:id="rId7"/>
    <sheet name="M007(2-5-2)家數-完成" sheetId="57" r:id="rId8"/>
    <sheet name="M008(2-6)-完成" sheetId="44" r:id="rId9"/>
    <sheet name="M009(2-7)-完成" sheetId="13" r:id="rId10"/>
    <sheet name="M010(2-8)-完成" sheetId="14" r:id="rId11"/>
    <sheet name="M011(2-9)--完成" sheetId="15" r:id="rId12"/>
    <sheet name="M012(2-10)-完成" sheetId="31" r:id="rId13"/>
    <sheet name="M013(2-11)-完成" sheetId="32" r:id="rId14"/>
    <sheet name="M014(2-12)-完成" sheetId="33" r:id="rId15"/>
    <sheet name="M015(2-13)-完成" sheetId="19" r:id="rId16"/>
    <sheet name="M016(2-14)-完成" sheetId="34" r:id="rId17"/>
  </sheets>
  <definedNames>
    <definedName name="_xlnm.Print_Area" localSheetId="1">'M004(2-2)-完成'!$A$1:$AU$54</definedName>
    <definedName name="_xlnm.Print_Area" localSheetId="2">'M005(2-3-1)家次-完成'!$A$1:$AG$56</definedName>
    <definedName name="_xlnm.Print_Area" localSheetId="3">'M005(2-3-2)家數-完成'!$A$1:$AG$56</definedName>
    <definedName name="_xlnm.Print_Area" localSheetId="4">'M006(2-4-1)家次-完成'!$A$1:$AG$56</definedName>
    <definedName name="_xlnm.Print_Area" localSheetId="5">'M006(2-4-2)家數-完成'!$A$1:$AG$56</definedName>
    <definedName name="_xlnm.Print_Area" localSheetId="6">'M007(2-5-1)家次-完成'!$A$1:$P$55</definedName>
    <definedName name="_xlnm.Print_Area" localSheetId="7">'M007(2-5-2)家數-完成'!$A$1:$P$55</definedName>
    <definedName name="_xlnm.Print_Area" localSheetId="9">'M009(2-7)-完成'!$A$1:$EN$57</definedName>
    <definedName name="_xlnm.Print_Area" localSheetId="10">'M010(2-8)-完成'!$A$1:$BK$55</definedName>
    <definedName name="_xlnm.Print_Area" localSheetId="11">'M011(2-9)--完成'!$A$1:$BK$56</definedName>
    <definedName name="_xlnm.Print_Area" localSheetId="12">'M012(2-10)-完成'!$A$1:$BN$39</definedName>
    <definedName name="_xlnm.Print_Area" localSheetId="13">'M013(2-11)-完成'!$A$1:$BK$39</definedName>
    <definedName name="_xlnm.Print_Area" localSheetId="14">'M014(2-12)-完成'!$A$1:$BJ$38</definedName>
    <definedName name="_xlnm.Print_Area" localSheetId="15">'M015(2-13)-完成'!$A$1:$BK$56</definedName>
    <definedName name="_xlnm.Print_Area" localSheetId="16">'M016(2-14)-完成'!$A$1:$BK$39</definedName>
  </definedNames>
  <calcPr calcId="191029"/>
</workbook>
</file>

<file path=xl/calcChain.xml><?xml version="1.0" encoding="utf-8"?>
<calcChain xmlns="http://schemas.openxmlformats.org/spreadsheetml/2006/main">
  <c r="E6" i="47" l="1"/>
  <c r="C6" i="47"/>
  <c r="B6" i="47"/>
  <c r="D32" i="47" l="1"/>
  <c r="D31" i="47"/>
  <c r="D30" i="47"/>
  <c r="D29" i="47"/>
  <c r="D28" i="47"/>
  <c r="D27" i="47"/>
  <c r="D26" i="47"/>
  <c r="D25" i="47"/>
  <c r="D24" i="47"/>
  <c r="D23" i="47"/>
  <c r="D22" i="47"/>
  <c r="D21" i="47"/>
  <c r="D20" i="47"/>
  <c r="D19" i="47"/>
  <c r="D18" i="47"/>
  <c r="D17" i="47"/>
  <c r="D16" i="47"/>
  <c r="D15" i="47"/>
  <c r="D14" i="47"/>
  <c r="D13" i="47"/>
  <c r="D12" i="47"/>
  <c r="D11" i="47"/>
  <c r="D10" i="47"/>
  <c r="D9" i="47"/>
  <c r="D8" i="47"/>
  <c r="D7" i="47"/>
  <c r="D6" i="47"/>
  <c r="EF11" i="13" l="1"/>
  <c r="EE11" i="13"/>
  <c r="EE8" i="13"/>
  <c r="EF8" i="13" s="1"/>
  <c r="ED11" i="13"/>
  <c r="EC11" i="13"/>
  <c r="ED8" i="13"/>
  <c r="EC8" i="13"/>
  <c r="EB11" i="13"/>
  <c r="EA11" i="13"/>
  <c r="DW11" i="13"/>
  <c r="DV11" i="13"/>
  <c r="EA8" i="13"/>
  <c r="EB8" i="13" s="1"/>
  <c r="DV8" i="13"/>
  <c r="DW8" i="13" s="1"/>
  <c r="DU8" i="13"/>
  <c r="DT8" i="13"/>
  <c r="DS8" i="13"/>
  <c r="DR8" i="13"/>
  <c r="DO8" i="13"/>
  <c r="DN8" i="13"/>
  <c r="DM8" i="13"/>
  <c r="DL8" i="13"/>
  <c r="DG8" i="13"/>
  <c r="DF8" i="13"/>
  <c r="DE8" i="13"/>
  <c r="DD8" i="13"/>
  <c r="CZ11" i="13"/>
  <c r="CY11" i="13"/>
  <c r="CY8" i="13"/>
  <c r="CZ8" i="13" s="1"/>
  <c r="CX8" i="13"/>
  <c r="CW8" i="13"/>
  <c r="CV11" i="13"/>
  <c r="CU11" i="13"/>
  <c r="CU8" i="13"/>
  <c r="CV8" i="13" s="1"/>
  <c r="CJ11" i="13"/>
  <c r="CI11" i="13"/>
  <c r="CI8" i="13"/>
  <c r="CJ8" i="13" s="1"/>
  <c r="CH11" i="13"/>
  <c r="CG11" i="13"/>
  <c r="CH8" i="13"/>
  <c r="CG8" i="13"/>
  <c r="CE11" i="13"/>
  <c r="CD11" i="13"/>
  <c r="CE8" i="13"/>
  <c r="CD8" i="13"/>
  <c r="CA11" i="13"/>
  <c r="BZ11" i="13"/>
  <c r="BZ8" i="13"/>
  <c r="CA8" i="13" s="1"/>
  <c r="BY11" i="13" l="1"/>
  <c r="BX11" i="13"/>
  <c r="BX8" i="13"/>
  <c r="BY8" i="13" s="1"/>
  <c r="BW11" i="13"/>
  <c r="BV11" i="13"/>
  <c r="BV8" i="13"/>
  <c r="BW8" i="13" s="1"/>
  <c r="BU8" i="13"/>
  <c r="BT8" i="13"/>
  <c r="BD6" i="34"/>
  <c r="BC6" i="34"/>
  <c r="BB6" i="34"/>
  <c r="AX6" i="34"/>
  <c r="AW6" i="34"/>
  <c r="AV6" i="34"/>
  <c r="AQ6" i="34"/>
  <c r="AP6" i="34"/>
  <c r="AO6" i="34"/>
  <c r="AN6" i="34"/>
  <c r="AM6" i="34"/>
  <c r="AL6" i="34"/>
  <c r="AK6" i="34"/>
  <c r="AJ6" i="34"/>
  <c r="AI6" i="34"/>
  <c r="AH6" i="34"/>
  <c r="AG6" i="34"/>
  <c r="AF6" i="34"/>
  <c r="AE6" i="34"/>
  <c r="AD6" i="34"/>
  <c r="AC6" i="34"/>
  <c r="AB6" i="34"/>
  <c r="AA6" i="34"/>
  <c r="Z6" i="34"/>
  <c r="Y6" i="34"/>
  <c r="X6" i="34"/>
  <c r="W6" i="34"/>
  <c r="U6" i="34"/>
  <c r="T6" i="34"/>
  <c r="S6" i="34"/>
  <c r="R6" i="34"/>
  <c r="Q6" i="34"/>
  <c r="P6" i="34"/>
  <c r="O6" i="34"/>
  <c r="N6" i="34"/>
  <c r="M6" i="34"/>
  <c r="L6" i="34"/>
  <c r="K6" i="34"/>
  <c r="J6" i="34"/>
  <c r="I6" i="34"/>
  <c r="H6" i="34"/>
  <c r="G6" i="34"/>
  <c r="F6" i="34" l="1"/>
  <c r="E6" i="34"/>
  <c r="D6" i="34"/>
  <c r="C6" i="34"/>
  <c r="B6" i="34"/>
  <c r="BD6" i="19"/>
  <c r="BC6" i="19"/>
  <c r="BB6" i="19"/>
  <c r="AX6" i="19"/>
  <c r="AW6" i="19"/>
  <c r="AV6" i="19"/>
  <c r="AQ6" i="19"/>
  <c r="AP6" i="19"/>
  <c r="AO6" i="19"/>
  <c r="AN6" i="19"/>
  <c r="AM6" i="19"/>
  <c r="AL6" i="19"/>
  <c r="AK6" i="19"/>
  <c r="AJ6" i="19"/>
  <c r="AI6" i="19"/>
  <c r="AE6" i="19"/>
  <c r="AD6" i="19"/>
  <c r="AC6" i="19"/>
  <c r="AB6" i="19"/>
  <c r="AA6" i="19"/>
  <c r="Z6" i="19"/>
  <c r="Y6" i="19"/>
  <c r="X6" i="19"/>
  <c r="W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BA6" i="33"/>
  <c r="AZ6" i="33"/>
  <c r="AY6" i="33"/>
  <c r="AX6" i="33"/>
  <c r="AW6" i="33"/>
  <c r="AV6" i="33"/>
  <c r="AN6" i="33"/>
  <c r="AM6" i="33"/>
  <c r="AL6" i="33"/>
  <c r="AK6" i="33"/>
  <c r="AJ6" i="33"/>
  <c r="AI6" i="33"/>
  <c r="AE6" i="33"/>
  <c r="AD6" i="33"/>
  <c r="AC6" i="33"/>
  <c r="AB6" i="33"/>
  <c r="AA6" i="33"/>
  <c r="Z6" i="33"/>
  <c r="R6" i="33"/>
  <c r="Q6" i="33"/>
  <c r="P6" i="33"/>
  <c r="O6" i="33"/>
  <c r="N6" i="33"/>
  <c r="M6" i="33"/>
  <c r="L6" i="33"/>
  <c r="K6" i="33"/>
  <c r="J6" i="33"/>
  <c r="F6" i="33"/>
  <c r="E6" i="33"/>
  <c r="D6" i="33"/>
  <c r="C6" i="33"/>
  <c r="B6" i="33"/>
  <c r="BD6" i="32"/>
  <c r="BC6" i="32"/>
  <c r="BB6" i="32"/>
  <c r="BA6" i="32"/>
  <c r="AZ6" i="32"/>
  <c r="AY6" i="32"/>
  <c r="AX6" i="32"/>
  <c r="AW6" i="32"/>
  <c r="AV6" i="32"/>
  <c r="AU6" i="32"/>
  <c r="AT6" i="32"/>
  <c r="AS6" i="32"/>
  <c r="AQ6" i="32"/>
  <c r="AP6" i="32"/>
  <c r="AO6" i="32"/>
  <c r="AN6" i="32"/>
  <c r="AM6" i="32"/>
  <c r="AL6" i="32"/>
  <c r="AK6" i="32"/>
  <c r="AJ6" i="32"/>
  <c r="AI6" i="32"/>
  <c r="AE6" i="32"/>
  <c r="AD6" i="32"/>
  <c r="AC6" i="32"/>
  <c r="AB6" i="32"/>
  <c r="AA6" i="32"/>
  <c r="Z6" i="32"/>
  <c r="Y6" i="32"/>
  <c r="X6" i="32"/>
  <c r="W6" i="32"/>
  <c r="U6" i="32"/>
  <c r="T6" i="32"/>
  <c r="S6" i="32"/>
  <c r="R6" i="32"/>
  <c r="Q6" i="32"/>
  <c r="P6" i="32"/>
  <c r="O6" i="32"/>
  <c r="N6" i="32"/>
  <c r="M6" i="32"/>
  <c r="L6" i="32"/>
  <c r="K6" i="32"/>
  <c r="J6" i="32"/>
  <c r="I6" i="32"/>
  <c r="H6" i="32"/>
  <c r="G6" i="32"/>
  <c r="F6" i="32"/>
  <c r="E6" i="32"/>
  <c r="D6" i="32"/>
  <c r="C6" i="32"/>
  <c r="B6" i="32"/>
  <c r="BS11" i="13" l="1"/>
  <c r="BR11" i="13"/>
  <c r="BR8" i="13"/>
  <c r="BS8" i="13" s="1"/>
  <c r="BG6" i="31"/>
  <c r="BF6" i="31"/>
  <c r="BE6" i="31"/>
  <c r="BD6" i="31"/>
  <c r="BC6" i="31"/>
  <c r="BB6" i="31"/>
  <c r="BA6" i="31"/>
  <c r="AZ6" i="31"/>
  <c r="AY6" i="31"/>
  <c r="AX6" i="31"/>
  <c r="AW6" i="31"/>
  <c r="AV6" i="31"/>
  <c r="AU6" i="31"/>
  <c r="AT6" i="31"/>
  <c r="AS6" i="31"/>
  <c r="AQ6" i="31"/>
  <c r="AP6" i="31"/>
  <c r="AO6" i="31"/>
  <c r="AN6" i="31"/>
  <c r="AM6" i="31"/>
  <c r="AL6" i="31"/>
  <c r="AK6" i="31"/>
  <c r="AJ6" i="31"/>
  <c r="AI6" i="31"/>
  <c r="AE6" i="31"/>
  <c r="AD6" i="31"/>
  <c r="AC6" i="31"/>
  <c r="AB6" i="31"/>
  <c r="AA6" i="31"/>
  <c r="Z6" i="31"/>
  <c r="Y6" i="31"/>
  <c r="X6" i="31"/>
  <c r="W6" i="31"/>
  <c r="U6" i="31"/>
  <c r="T6" i="31"/>
  <c r="S6" i="31"/>
  <c r="R6" i="31"/>
  <c r="Q6" i="31"/>
  <c r="P6" i="31"/>
  <c r="O6" i="31"/>
  <c r="N6" i="31"/>
  <c r="M6" i="31"/>
  <c r="L6" i="31"/>
  <c r="K6" i="31"/>
  <c r="J6" i="31"/>
  <c r="I6" i="31"/>
  <c r="H6" i="31"/>
  <c r="G6" i="31"/>
  <c r="F6" i="31"/>
  <c r="E6" i="31"/>
  <c r="D6" i="31"/>
  <c r="C6" i="31"/>
  <c r="B6" i="31"/>
  <c r="BA6" i="15"/>
  <c r="AZ6" i="15"/>
  <c r="AY6" i="15"/>
  <c r="AX6" i="15"/>
  <c r="AW6" i="15"/>
  <c r="AV6" i="15"/>
  <c r="AN6" i="15"/>
  <c r="AM6" i="15"/>
  <c r="AL6" i="15"/>
  <c r="AK9" i="15"/>
  <c r="AJ9" i="15"/>
  <c r="AK6" i="15"/>
  <c r="AI9" i="15"/>
  <c r="AI6" i="15"/>
  <c r="AJ6" i="15" s="1"/>
  <c r="AE6" i="15"/>
  <c r="AD6" i="15"/>
  <c r="AC6" i="15"/>
  <c r="AB6" i="15"/>
  <c r="AA6" i="15"/>
  <c r="Z6" i="15"/>
  <c r="R9" i="15"/>
  <c r="R6" i="15"/>
  <c r="Q9" i="15"/>
  <c r="Q6" i="15"/>
  <c r="P9" i="15"/>
  <c r="P6" i="15"/>
  <c r="O9" i="15"/>
  <c r="O6" i="15"/>
  <c r="N9" i="15"/>
  <c r="N6" i="15"/>
  <c r="M9" i="15"/>
  <c r="M6" i="15"/>
  <c r="L9" i="15"/>
  <c r="L6" i="15" s="1"/>
  <c r="K9" i="15"/>
  <c r="J9" i="15"/>
  <c r="J6" i="15"/>
  <c r="K6" i="15" s="1"/>
  <c r="F6" i="15"/>
  <c r="E6" i="15"/>
  <c r="D6" i="15"/>
  <c r="C9" i="15"/>
  <c r="C6" i="15" s="1"/>
  <c r="B9" i="15"/>
  <c r="B6" i="15" s="1"/>
  <c r="BD9" i="14"/>
  <c r="BC9" i="14"/>
  <c r="BB9" i="14"/>
  <c r="BB6" i="14" s="1"/>
  <c r="BC6" i="14" s="1"/>
  <c r="BD6" i="14"/>
  <c r="BA6" i="14"/>
  <c r="AZ6" i="14"/>
  <c r="AY6" i="14"/>
  <c r="AX6" i="14"/>
  <c r="AW6" i="14"/>
  <c r="AV6" i="14"/>
  <c r="AU6" i="14"/>
  <c r="AT6" i="14"/>
  <c r="AS6" i="14"/>
  <c r="AQ6" i="14"/>
  <c r="AP6" i="14"/>
  <c r="AO6" i="14"/>
  <c r="AN9" i="14" l="1"/>
  <c r="AM9" i="14"/>
  <c r="AN6" i="14"/>
  <c r="AM6" i="14"/>
  <c r="AL9" i="14"/>
  <c r="AL6" i="14"/>
  <c r="AK9" i="14"/>
  <c r="AK6" i="14"/>
  <c r="AJ9" i="14"/>
  <c r="AJ6" i="14"/>
  <c r="AI9" i="14"/>
  <c r="AI6" i="14" s="1"/>
  <c r="AE9" i="14"/>
  <c r="AE6" i="14" s="1"/>
  <c r="AD9" i="14"/>
  <c r="AD6" i="14"/>
  <c r="AC9" i="14"/>
  <c r="AC6" i="14"/>
  <c r="AB9" i="14" l="1"/>
  <c r="AB6" i="14" s="1"/>
  <c r="AA9" i="14"/>
  <c r="AA6" i="14"/>
  <c r="Z9" i="14"/>
  <c r="Z6" i="14" s="1"/>
  <c r="Y9" i="14"/>
  <c r="Y6" i="14"/>
  <c r="X9" i="14"/>
  <c r="X6" i="14"/>
  <c r="T6" i="14"/>
  <c r="W9" i="14"/>
  <c r="W6" i="14" s="1"/>
  <c r="U9" i="14"/>
  <c r="U6" i="14" s="1"/>
  <c r="T9" i="14"/>
  <c r="S9" i="14"/>
  <c r="S6" i="14" s="1"/>
  <c r="R9" i="14"/>
  <c r="R6" i="14" s="1"/>
  <c r="Q9" i="14"/>
  <c r="Q6" i="14"/>
  <c r="P9" i="14"/>
  <c r="P6" i="14"/>
  <c r="O9" i="14"/>
  <c r="O6" i="14" s="1"/>
  <c r="N9" i="14"/>
  <c r="N6" i="14"/>
  <c r="M9" i="14"/>
  <c r="M6" i="14" s="1"/>
  <c r="J6" i="14"/>
  <c r="L9" i="14"/>
  <c r="I9" i="14"/>
  <c r="L6" i="14"/>
  <c r="K9" i="14"/>
  <c r="K6" i="14"/>
  <c r="J9" i="14"/>
  <c r="I6" i="14"/>
  <c r="H9" i="14"/>
  <c r="H6" i="14"/>
  <c r="G9" i="14"/>
  <c r="G6" i="14"/>
  <c r="F9" i="14"/>
  <c r="F6" i="14" s="1"/>
  <c r="E9" i="14"/>
  <c r="E6" i="14"/>
  <c r="D9" i="14"/>
  <c r="D6" i="14" s="1"/>
  <c r="C9" i="14"/>
  <c r="B9" i="14"/>
  <c r="C6" i="14"/>
  <c r="B6" i="14"/>
  <c r="BQ8" i="13"/>
  <c r="BP8" i="13"/>
  <c r="BM11" i="13"/>
  <c r="BM8" i="13"/>
  <c r="BL11" i="13"/>
  <c r="BL8" i="13"/>
  <c r="BF11" i="13"/>
  <c r="BF8" i="13"/>
  <c r="BE11" i="13"/>
  <c r="BE8" i="13"/>
  <c r="BD11" i="13"/>
  <c r="BD8" i="13"/>
  <c r="BC11" i="13"/>
  <c r="BC8" i="13"/>
  <c r="BB11" i="13"/>
  <c r="BB8" i="13"/>
  <c r="BA11" i="13"/>
  <c r="BA8" i="13"/>
  <c r="AZ11" i="13"/>
  <c r="AZ8" i="13"/>
  <c r="AY11" i="13"/>
  <c r="AY8" i="13" s="1"/>
  <c r="AX11" i="13"/>
  <c r="AX8" i="13"/>
  <c r="AW11" i="13"/>
  <c r="AW8" i="13" s="1"/>
  <c r="AV11" i="13"/>
  <c r="AV8" i="13"/>
  <c r="AU11" i="13"/>
  <c r="AU8" i="13" s="1"/>
  <c r="AT11" i="13"/>
  <c r="AT8" i="13"/>
  <c r="AS11" i="13"/>
  <c r="AS8" i="13" s="1"/>
  <c r="AO11" i="13"/>
  <c r="AO8" i="13"/>
  <c r="AN11" i="13"/>
  <c r="AN8" i="13"/>
  <c r="AM11" i="13"/>
  <c r="AM8" i="13"/>
  <c r="AL11" i="13"/>
  <c r="AL8" i="13" s="1"/>
  <c r="AK11" i="13"/>
  <c r="AK8" i="13"/>
  <c r="AJ11" i="13"/>
  <c r="AJ8" i="13" s="1"/>
  <c r="AI11" i="13"/>
  <c r="AI8" i="13"/>
  <c r="AH11" i="13"/>
  <c r="AH8" i="13" s="1"/>
  <c r="AG8" i="13"/>
  <c r="AF8" i="13"/>
  <c r="AC11" i="13"/>
  <c r="AC8" i="13" l="1"/>
  <c r="AB11" i="13"/>
  <c r="AB8" i="13"/>
  <c r="AA11" i="13"/>
  <c r="AA8" i="13"/>
  <c r="Z11" i="13"/>
  <c r="Z8" i="13"/>
  <c r="Y11" i="13"/>
  <c r="Y8" i="13"/>
  <c r="X11" i="13"/>
  <c r="X8" i="13"/>
  <c r="W11" i="13"/>
  <c r="W8" i="13"/>
  <c r="V11" i="13"/>
  <c r="V8" i="13"/>
  <c r="T11" i="13"/>
  <c r="T8" i="13"/>
  <c r="S11" i="13"/>
  <c r="S8" i="13"/>
  <c r="Q11" i="13"/>
  <c r="Q8" i="13"/>
  <c r="R11" i="13"/>
  <c r="R8" i="13"/>
  <c r="P11" i="13"/>
  <c r="P8" i="13"/>
  <c r="O11" i="13"/>
  <c r="O8" i="13"/>
  <c r="N11" i="13"/>
  <c r="N8" i="13"/>
  <c r="M11" i="13"/>
  <c r="M8" i="13" s="1"/>
  <c r="L11" i="13"/>
  <c r="L8" i="13"/>
  <c r="J8" i="13"/>
  <c r="K8" i="13"/>
  <c r="K11" i="13"/>
  <c r="J11" i="13"/>
  <c r="I11" i="13"/>
  <c r="I8" i="13"/>
  <c r="D11" i="13"/>
  <c r="C11" i="13"/>
  <c r="B11" i="13"/>
  <c r="G5" i="44"/>
  <c r="G8" i="44"/>
  <c r="F5" i="44"/>
  <c r="F8" i="44"/>
  <c r="E8" i="44"/>
  <c r="D5" i="44"/>
  <c r="D8" i="44"/>
  <c r="C8" i="44"/>
  <c r="B8" i="44"/>
  <c r="E5" i="44" l="1"/>
  <c r="B5" i="44"/>
  <c r="C5" i="44"/>
  <c r="P4" i="57" l="1"/>
  <c r="O4" i="57"/>
  <c r="N4" i="57"/>
  <c r="M4" i="57"/>
  <c r="L4" i="57"/>
  <c r="K4" i="57"/>
  <c r="J4" i="57"/>
  <c r="I4" i="57"/>
  <c r="H4" i="57"/>
  <c r="G4" i="57"/>
  <c r="F4" i="57"/>
  <c r="E4" i="57"/>
  <c r="D4" i="57"/>
  <c r="B4" i="57"/>
  <c r="P4" i="43"/>
  <c r="O4" i="43"/>
  <c r="N4" i="43"/>
  <c r="M4" i="43"/>
  <c r="L4" i="43"/>
  <c r="K4" i="43"/>
  <c r="J4" i="43"/>
  <c r="I4" i="43"/>
  <c r="H4" i="43"/>
  <c r="G4" i="43"/>
  <c r="F4" i="43"/>
  <c r="E4" i="43"/>
  <c r="D4" i="43"/>
  <c r="B4" i="43"/>
  <c r="AG5" i="55"/>
  <c r="AF5" i="55"/>
  <c r="AE5" i="55"/>
  <c r="AD5" i="55"/>
  <c r="AC5" i="55"/>
  <c r="AB5" i="55"/>
  <c r="AA5" i="55"/>
  <c r="Z5" i="55"/>
  <c r="Y5" i="55"/>
  <c r="X5" i="55"/>
  <c r="W5" i="55"/>
  <c r="V5" i="55"/>
  <c r="U5" i="55"/>
  <c r="T5" i="55"/>
  <c r="S5" i="55"/>
  <c r="R5" i="55"/>
  <c r="P5" i="55"/>
  <c r="O5" i="55"/>
  <c r="N5" i="55"/>
  <c r="M5" i="55"/>
  <c r="L5" i="55"/>
  <c r="K5" i="55"/>
  <c r="J5" i="55"/>
  <c r="I5" i="55"/>
  <c r="H5" i="55"/>
  <c r="G5" i="55"/>
  <c r="F5" i="55"/>
  <c r="E5" i="55"/>
  <c r="D5" i="55"/>
  <c r="B5" i="55"/>
  <c r="AG5" i="42"/>
  <c r="AF5" i="42"/>
  <c r="AE5" i="42"/>
  <c r="AD5" i="42"/>
  <c r="AC5" i="42"/>
  <c r="AB5" i="42"/>
  <c r="AA5" i="42"/>
  <c r="Z5" i="42"/>
  <c r="Y5" i="42"/>
  <c r="X5" i="42"/>
  <c r="W5" i="42"/>
  <c r="V5" i="42"/>
  <c r="U5" i="42"/>
  <c r="T5" i="42"/>
  <c r="S5" i="42"/>
  <c r="R5" i="42"/>
  <c r="P5" i="42"/>
  <c r="O5" i="42"/>
  <c r="N5" i="42"/>
  <c r="M5" i="42"/>
  <c r="L5" i="42"/>
  <c r="K5" i="42"/>
  <c r="J5" i="42"/>
  <c r="I5" i="42"/>
  <c r="H5" i="42"/>
  <c r="G5" i="42"/>
  <c r="F5" i="42"/>
  <c r="E5" i="42"/>
  <c r="D5" i="42"/>
  <c r="B5" i="42"/>
  <c r="AG5" i="53"/>
  <c r="AF5" i="53"/>
  <c r="AE5" i="53"/>
  <c r="AD5" i="53"/>
  <c r="AC5" i="53"/>
  <c r="AB5" i="53"/>
  <c r="AA5" i="53"/>
  <c r="Z5" i="53"/>
  <c r="Y5" i="53"/>
  <c r="X5" i="53"/>
  <c r="W5" i="53" l="1"/>
  <c r="V5" i="53"/>
  <c r="U5" i="53"/>
  <c r="T5" i="53"/>
  <c r="S5" i="53"/>
  <c r="R5" i="53"/>
  <c r="P5" i="53"/>
  <c r="O5" i="53"/>
  <c r="N5" i="53"/>
  <c r="M5" i="53"/>
  <c r="L5" i="53"/>
  <c r="K5" i="53"/>
  <c r="J5" i="53"/>
  <c r="I5" i="53"/>
  <c r="H5" i="53"/>
  <c r="G5" i="53"/>
  <c r="F5" i="53"/>
  <c r="E5" i="53"/>
  <c r="D5" i="53"/>
  <c r="B5" i="53"/>
  <c r="AG5" i="41"/>
  <c r="AF5" i="41"/>
  <c r="AE5" i="41"/>
  <c r="AD5" i="41"/>
  <c r="AC5" i="41"/>
  <c r="AB5" i="41"/>
  <c r="AA5" i="41"/>
  <c r="Z5" i="41"/>
  <c r="Y5" i="41"/>
  <c r="X5" i="41"/>
  <c r="W5" i="41"/>
  <c r="V5" i="41"/>
  <c r="U5" i="41"/>
  <c r="T5" i="41"/>
  <c r="S5" i="41"/>
  <c r="R5" i="41"/>
  <c r="P5" i="41"/>
  <c r="O5" i="41"/>
  <c r="N5" i="41"/>
  <c r="M5" i="41"/>
  <c r="L5" i="41"/>
  <c r="K5" i="41"/>
  <c r="J5" i="41"/>
  <c r="I5" i="41"/>
  <c r="H5" i="41"/>
  <c r="G5" i="41"/>
  <c r="F5" i="41"/>
  <c r="E5" i="41"/>
  <c r="D5" i="41"/>
  <c r="B5" i="41"/>
  <c r="EF9" i="13" l="1"/>
  <c r="J29" i="13"/>
  <c r="J17" i="13"/>
  <c r="J9" i="13"/>
  <c r="B8" i="13" l="1"/>
  <c r="C8" i="13"/>
  <c r="D8" i="13"/>
  <c r="AU5" i="40" l="1"/>
  <c r="AT5" i="40"/>
  <c r="AS5" i="40"/>
  <c r="AR5" i="40"/>
  <c r="AQ5" i="40"/>
  <c r="AP5" i="40"/>
  <c r="AO5" i="40"/>
  <c r="AN5" i="40"/>
  <c r="AM5" i="40"/>
  <c r="AL5" i="40"/>
  <c r="AK5" i="40"/>
  <c r="AJ5" i="40"/>
  <c r="AI5" i="40"/>
  <c r="AH5" i="40"/>
  <c r="AF5" i="40"/>
  <c r="AE5" i="40"/>
  <c r="AD5" i="40"/>
  <c r="AC5" i="40"/>
  <c r="AB5" i="40"/>
  <c r="AA5" i="40"/>
  <c r="Z5" i="40"/>
  <c r="Y5" i="40"/>
  <c r="X5" i="40"/>
  <c r="W5" i="40"/>
  <c r="V5" i="40"/>
  <c r="U5" i="40"/>
  <c r="T5" i="40"/>
  <c r="S5" i="40"/>
  <c r="R5" i="40"/>
  <c r="P5" i="40"/>
  <c r="O5" i="40"/>
  <c r="N5" i="40"/>
  <c r="M5" i="40"/>
  <c r="L5" i="40"/>
  <c r="K5" i="40"/>
  <c r="J5" i="40"/>
  <c r="I5" i="40"/>
  <c r="H5" i="40"/>
  <c r="G5" i="40"/>
  <c r="F5" i="40"/>
  <c r="E5" i="40"/>
  <c r="D5" i="40"/>
  <c r="C5" i="40"/>
  <c r="B5" i="40"/>
</calcChain>
</file>

<file path=xl/sharedStrings.xml><?xml version="1.0" encoding="utf-8"?>
<sst xmlns="http://schemas.openxmlformats.org/spreadsheetml/2006/main" count="3203" uniqueCount="731">
  <si>
    <t>百分率
（％）</t>
    <phoneticPr fontId="5" type="noConversion"/>
  </si>
  <si>
    <t>項 數</t>
    <phoneticPr fontId="3" type="noConversion"/>
  </si>
  <si>
    <t>百分率
（％）</t>
    <phoneticPr fontId="5" type="noConversion"/>
  </si>
  <si>
    <t>就         業          服          務            法</t>
    <phoneticPr fontId="5" type="noConversion"/>
  </si>
  <si>
    <t>違                                              反</t>
    <phoneticPr fontId="5" type="noConversion"/>
  </si>
  <si>
    <t>狀                                                                                                            況</t>
    <phoneticPr fontId="5" type="noConversion"/>
  </si>
  <si>
    <t>違                                                                                 反</t>
    <phoneticPr fontId="5" type="noConversion"/>
  </si>
  <si>
    <t>基                                                       準                                                       法</t>
    <phoneticPr fontId="5" type="noConversion"/>
  </si>
  <si>
    <t xml:space="preserve">             勞                                                                              動</t>
    <phoneticPr fontId="5" type="noConversion"/>
  </si>
  <si>
    <t>基                                                         準                                                         法</t>
    <phoneticPr fontId="5" type="noConversion"/>
  </si>
  <si>
    <t xml:space="preserve">                            勞                                                                             動</t>
    <phoneticPr fontId="5" type="noConversion"/>
  </si>
  <si>
    <t>基                                                          準                                                        法</t>
    <phoneticPr fontId="5" type="noConversion"/>
  </si>
  <si>
    <t xml:space="preserve">                 勞                                                                                               動</t>
    <phoneticPr fontId="5" type="noConversion"/>
  </si>
  <si>
    <t>基                                                                 準                                                                法</t>
    <phoneticPr fontId="5" type="noConversion"/>
  </si>
  <si>
    <t xml:space="preserve">                        勞                                                                                動</t>
    <phoneticPr fontId="5" type="noConversion"/>
  </si>
  <si>
    <t>基                                                       準                                                     法</t>
    <phoneticPr fontId="5" type="noConversion"/>
  </si>
  <si>
    <t>勞    工    保    險    條    例</t>
    <phoneticPr fontId="5" type="noConversion"/>
  </si>
  <si>
    <t>第 5 條</t>
    <phoneticPr fontId="3" type="noConversion"/>
  </si>
  <si>
    <t>第 6 條</t>
    <phoneticPr fontId="3" type="noConversion"/>
  </si>
  <si>
    <t>第 7 條</t>
    <phoneticPr fontId="3" type="noConversion"/>
  </si>
  <si>
    <t>第 9 條</t>
    <phoneticPr fontId="3" type="noConversion"/>
  </si>
  <si>
    <t>第 13 條</t>
    <phoneticPr fontId="3" type="noConversion"/>
  </si>
  <si>
    <t>第 16 條</t>
    <phoneticPr fontId="3" type="noConversion"/>
  </si>
  <si>
    <t>第 17 條</t>
    <phoneticPr fontId="3" type="noConversion"/>
  </si>
  <si>
    <t>第 19 條</t>
    <phoneticPr fontId="3" type="noConversion"/>
  </si>
  <si>
    <t>第 21 條</t>
    <phoneticPr fontId="3" type="noConversion"/>
  </si>
  <si>
    <t>第 22 條</t>
    <phoneticPr fontId="3" type="noConversion"/>
  </si>
  <si>
    <t>第 23 條</t>
    <phoneticPr fontId="3" type="noConversion"/>
  </si>
  <si>
    <t>第 24 條</t>
    <phoneticPr fontId="3" type="noConversion"/>
  </si>
  <si>
    <t>第 26 條</t>
    <phoneticPr fontId="3" type="noConversion"/>
  </si>
  <si>
    <t>第 27 條</t>
    <phoneticPr fontId="3" type="noConversion"/>
  </si>
  <si>
    <t>第 28 條</t>
    <phoneticPr fontId="3" type="noConversion"/>
  </si>
  <si>
    <t>第 30 條</t>
    <phoneticPr fontId="3" type="noConversion"/>
  </si>
  <si>
    <t>第 32 條</t>
    <phoneticPr fontId="3" type="noConversion"/>
  </si>
  <si>
    <t>第 33 條</t>
    <phoneticPr fontId="3" type="noConversion"/>
  </si>
  <si>
    <t>第 34 條</t>
    <phoneticPr fontId="3" type="noConversion"/>
  </si>
  <si>
    <t>第 35 條</t>
    <phoneticPr fontId="3" type="noConversion"/>
  </si>
  <si>
    <t>第 36 條</t>
    <phoneticPr fontId="3" type="noConversion"/>
  </si>
  <si>
    <t>第 37 條</t>
    <phoneticPr fontId="3" type="noConversion"/>
  </si>
  <si>
    <t>第 38 條</t>
    <phoneticPr fontId="3" type="noConversion"/>
  </si>
  <si>
    <t>第 39 條</t>
    <phoneticPr fontId="3" type="noConversion"/>
  </si>
  <si>
    <t>第 40 條</t>
    <phoneticPr fontId="3" type="noConversion"/>
  </si>
  <si>
    <t>第 41 條</t>
    <phoneticPr fontId="3" type="noConversion"/>
  </si>
  <si>
    <t>第 42 條</t>
    <phoneticPr fontId="3" type="noConversion"/>
  </si>
  <si>
    <t>第 43 條</t>
    <phoneticPr fontId="3" type="noConversion"/>
  </si>
  <si>
    <t>第 44 條</t>
    <phoneticPr fontId="3" type="noConversion"/>
  </si>
  <si>
    <t>第 45 條</t>
    <phoneticPr fontId="3" type="noConversion"/>
  </si>
  <si>
    <t>第 46 條</t>
    <phoneticPr fontId="3" type="noConversion"/>
  </si>
  <si>
    <t>第 47 條</t>
    <phoneticPr fontId="3" type="noConversion"/>
  </si>
  <si>
    <t>第 48 條</t>
    <phoneticPr fontId="3" type="noConversion"/>
  </si>
  <si>
    <t>第 49 條</t>
    <phoneticPr fontId="3" type="noConversion"/>
  </si>
  <si>
    <t>第 50 條</t>
    <phoneticPr fontId="3" type="noConversion"/>
  </si>
  <si>
    <t>第 51 條</t>
    <phoneticPr fontId="3" type="noConversion"/>
  </si>
  <si>
    <t>第 55 條</t>
    <phoneticPr fontId="3" type="noConversion"/>
  </si>
  <si>
    <t>第 56 條</t>
    <phoneticPr fontId="3" type="noConversion"/>
  </si>
  <si>
    <t>第 59 條</t>
    <phoneticPr fontId="3" type="noConversion"/>
  </si>
  <si>
    <t>第 64 條</t>
    <phoneticPr fontId="3" type="noConversion"/>
  </si>
  <si>
    <t>第 65 條</t>
    <phoneticPr fontId="3" type="noConversion"/>
  </si>
  <si>
    <t>第 66 條</t>
    <phoneticPr fontId="3" type="noConversion"/>
  </si>
  <si>
    <t>第 67 條</t>
    <phoneticPr fontId="3" type="noConversion"/>
  </si>
  <si>
    <t>第 68 條</t>
    <phoneticPr fontId="3" type="noConversion"/>
  </si>
  <si>
    <t>第 70 條</t>
    <phoneticPr fontId="3" type="noConversion"/>
  </si>
  <si>
    <t>第 74 條</t>
    <phoneticPr fontId="3" type="noConversion"/>
  </si>
  <si>
    <t>第 14 條</t>
    <phoneticPr fontId="3" type="noConversion"/>
  </si>
  <si>
    <t xml:space="preserve">                       動                                          基                                                     準                                                法</t>
    <phoneticPr fontId="5" type="noConversion"/>
  </si>
  <si>
    <t>項  數</t>
    <phoneticPr fontId="3" type="noConversion"/>
  </si>
  <si>
    <t>百分率
（％）</t>
    <phoneticPr fontId="5" type="noConversion"/>
  </si>
  <si>
    <t>農、林、漁、牧業</t>
  </si>
  <si>
    <t>條件檢查次數</t>
  </si>
  <si>
    <t>勞</t>
  </si>
  <si>
    <t>中華民國</t>
    <phoneticPr fontId="5" type="noConversion"/>
  </si>
  <si>
    <t>百分率
（％）</t>
    <phoneticPr fontId="5" type="noConversion"/>
  </si>
  <si>
    <t>製      造      業</t>
  </si>
  <si>
    <t>批發及零售業</t>
  </si>
  <si>
    <t>住宿及餐飲業</t>
  </si>
  <si>
    <t>金融及保險業</t>
  </si>
  <si>
    <t>專業、科學及技術服務業</t>
  </si>
  <si>
    <t>中華民國</t>
  </si>
  <si>
    <t>礦業及土石採取業</t>
  </si>
  <si>
    <t>項 數</t>
    <phoneticPr fontId="3" type="noConversion"/>
  </si>
  <si>
    <t>百分率
（％）</t>
    <phoneticPr fontId="5" type="noConversion"/>
  </si>
  <si>
    <t>第 83 條</t>
    <phoneticPr fontId="3" type="noConversion"/>
  </si>
  <si>
    <t>電力及燃氣供應業</t>
    <phoneticPr fontId="3" type="noConversion"/>
  </si>
  <si>
    <t>用水供應及污染整治業</t>
    <phoneticPr fontId="3" type="noConversion"/>
  </si>
  <si>
    <t>運輸及倉儲業</t>
    <phoneticPr fontId="3" type="noConversion"/>
  </si>
  <si>
    <t>不動產業</t>
    <phoneticPr fontId="3" type="noConversion"/>
  </si>
  <si>
    <t>公共行政及國防；強制性社會安全</t>
    <phoneticPr fontId="3" type="noConversion"/>
  </si>
  <si>
    <t>醫療保健及社會工作服務業</t>
    <phoneticPr fontId="3" type="noConversion"/>
  </si>
  <si>
    <t>藝術、娛樂及休閒服務業</t>
    <phoneticPr fontId="3" type="noConversion"/>
  </si>
  <si>
    <t>項 數</t>
    <phoneticPr fontId="3" type="noConversion"/>
  </si>
  <si>
    <t>勞    工    退   休    金      條    例</t>
    <phoneticPr fontId="5" type="noConversion"/>
  </si>
  <si>
    <t>百分率
（％）</t>
    <phoneticPr fontId="5" type="noConversion"/>
  </si>
  <si>
    <t xml:space="preserve">                                 勞                                           動</t>
    <phoneticPr fontId="5" type="noConversion"/>
  </si>
  <si>
    <t>總       計</t>
    <phoneticPr fontId="3" type="noConversion"/>
  </si>
  <si>
    <t>地區受檢比率（％）</t>
    <phoneticPr fontId="5" type="noConversion"/>
  </si>
  <si>
    <t>農、林、漁、牧業</t>
    <phoneticPr fontId="5" type="noConversion"/>
  </si>
  <si>
    <t>製      造      業</t>
    <phoneticPr fontId="3" type="noConversion"/>
  </si>
  <si>
    <t>計</t>
    <phoneticPr fontId="6" type="noConversion"/>
  </si>
  <si>
    <t>桃   園   市   政   府</t>
    <phoneticPr fontId="5" type="noConversion"/>
  </si>
  <si>
    <t>臺   中   市   政   府</t>
    <phoneticPr fontId="5" type="noConversion"/>
  </si>
  <si>
    <t>臺   南   市   政   府</t>
    <phoneticPr fontId="5" type="noConversion"/>
  </si>
  <si>
    <t>高   雄   市   政   府</t>
    <phoneticPr fontId="5" type="noConversion"/>
  </si>
  <si>
    <t>宜   蘭   縣   政   府</t>
    <phoneticPr fontId="5" type="noConversion"/>
  </si>
  <si>
    <t>新   竹   縣   政   府</t>
    <phoneticPr fontId="5" type="noConversion"/>
  </si>
  <si>
    <t>苗   栗   縣   政   府</t>
    <phoneticPr fontId="5" type="noConversion"/>
  </si>
  <si>
    <t>彰   化   縣   政   府</t>
    <phoneticPr fontId="5" type="noConversion"/>
  </si>
  <si>
    <t>南   投   縣   政   府</t>
    <phoneticPr fontId="5" type="noConversion"/>
  </si>
  <si>
    <t>雲   林   縣   政   府</t>
    <phoneticPr fontId="5" type="noConversion"/>
  </si>
  <si>
    <t>嘉   義   縣   政   府</t>
    <phoneticPr fontId="5" type="noConversion"/>
  </si>
  <si>
    <t>屏   東   縣   政   府</t>
    <phoneticPr fontId="5" type="noConversion"/>
  </si>
  <si>
    <t>臺   東   縣   政   府</t>
    <phoneticPr fontId="5" type="noConversion"/>
  </si>
  <si>
    <t>花   蓮   縣   政   府</t>
    <phoneticPr fontId="5" type="noConversion"/>
  </si>
  <si>
    <t>澎   湖   縣   政   府</t>
    <phoneticPr fontId="5" type="noConversion"/>
  </si>
  <si>
    <t>基   隆   市   政   府</t>
    <phoneticPr fontId="5" type="noConversion"/>
  </si>
  <si>
    <t>新   竹   市   政   府</t>
    <phoneticPr fontId="5" type="noConversion"/>
  </si>
  <si>
    <t>嘉   義   市   政   府</t>
    <phoneticPr fontId="5" type="noConversion"/>
  </si>
  <si>
    <t>金   門   縣   政   府</t>
    <phoneticPr fontId="5" type="noConversion"/>
  </si>
  <si>
    <t>連   江   縣   政   府</t>
  </si>
  <si>
    <t>專業、科學及技術服務業</t>
    <phoneticPr fontId="3" type="noConversion"/>
  </si>
  <si>
    <t>批發及零售業</t>
    <phoneticPr fontId="3" type="noConversion"/>
  </si>
  <si>
    <t>臺   北   市   政   府</t>
    <phoneticPr fontId="5" type="noConversion"/>
  </si>
  <si>
    <t>新   北   市   政   府</t>
    <phoneticPr fontId="5" type="noConversion"/>
  </si>
  <si>
    <t>檢查次數</t>
    <phoneticPr fontId="4" type="noConversion"/>
  </si>
  <si>
    <t>中華民國</t>
    <phoneticPr fontId="3" type="noConversion"/>
  </si>
  <si>
    <t>初查不合格情形按區域分</t>
    <phoneticPr fontId="5" type="noConversion"/>
  </si>
  <si>
    <t>表 2-11 勞工勞動條件檢查</t>
    <phoneticPr fontId="5" type="noConversion"/>
  </si>
  <si>
    <t>總       計</t>
    <phoneticPr fontId="3" type="noConversion"/>
  </si>
  <si>
    <t>表 2-2  勞動</t>
    <phoneticPr fontId="4" type="noConversion"/>
  </si>
  <si>
    <t>中華民國</t>
    <phoneticPr fontId="4" type="noConversion"/>
  </si>
  <si>
    <t xml:space="preserve">   (      含      直      轄      市      檢      查      機      構      )</t>
    <phoneticPr fontId="3" type="noConversion"/>
  </si>
  <si>
    <t xml:space="preserve">地      方      政      府     </t>
    <phoneticPr fontId="3" type="noConversion"/>
  </si>
  <si>
    <t xml:space="preserve">                     動                                        基                                            準                                             法</t>
    <phoneticPr fontId="5" type="noConversion"/>
  </si>
  <si>
    <t>檢查次數（續一）</t>
    <phoneticPr fontId="4" type="noConversion"/>
  </si>
  <si>
    <t>檢查次數（續二完）</t>
    <phoneticPr fontId="4" type="noConversion"/>
  </si>
  <si>
    <t>表 2-11 勞工勞動條件檢查初查不合格情形按區域分（續二完）</t>
    <phoneticPr fontId="5" type="noConversion"/>
  </si>
  <si>
    <t>初查不合格情形按區域分（續一）</t>
    <phoneticPr fontId="5" type="noConversion"/>
  </si>
  <si>
    <t>複查不合格情形按區域分</t>
    <phoneticPr fontId="5" type="noConversion"/>
  </si>
  <si>
    <t>複查不合格情形按區域分（續一）</t>
    <phoneticPr fontId="5" type="noConversion"/>
  </si>
  <si>
    <t>百分率
（％）</t>
    <phoneticPr fontId="5" type="noConversion"/>
  </si>
  <si>
    <t xml:space="preserve">         基                                     準                                       法</t>
    <phoneticPr fontId="5" type="noConversion"/>
  </si>
  <si>
    <t>百分率
（％）</t>
    <phoneticPr fontId="5" type="noConversion"/>
  </si>
  <si>
    <t>項  數</t>
    <phoneticPr fontId="3" type="noConversion"/>
  </si>
  <si>
    <t>申訴案檢查不合格情形按區域分</t>
    <phoneticPr fontId="5" type="noConversion"/>
  </si>
  <si>
    <t>狀                                                                                                            況</t>
  </si>
  <si>
    <t>初查不合格情形按行業分</t>
    <phoneticPr fontId="3" type="noConversion"/>
  </si>
  <si>
    <t>表 2-8 勞工勞動條件檢查</t>
    <phoneticPr fontId="5" type="noConversion"/>
  </si>
  <si>
    <t>複查不合格情形按行業分</t>
    <phoneticPr fontId="3" type="noConversion"/>
  </si>
  <si>
    <t>檢查不合格情形按行業分</t>
    <phoneticPr fontId="5" type="noConversion"/>
  </si>
  <si>
    <t xml:space="preserve">中華民國 </t>
  </si>
  <si>
    <t>表 2-1 勞動檢查事業單位</t>
    <phoneticPr fontId="6" type="noConversion"/>
  </si>
  <si>
    <t>違反勞動基準法移送處分情形</t>
    <phoneticPr fontId="5" type="noConversion"/>
  </si>
  <si>
    <t>第 25 條</t>
    <phoneticPr fontId="3" type="noConversion"/>
  </si>
  <si>
    <t>單位：事業單位家次</t>
    <phoneticPr fontId="3" type="noConversion"/>
  </si>
  <si>
    <t>單位：事業單位家數</t>
    <phoneticPr fontId="5" type="noConversion"/>
  </si>
  <si>
    <t>單位：事業單位家數</t>
    <phoneticPr fontId="5" type="noConversion"/>
  </si>
  <si>
    <t>單位：事業單位家次</t>
    <phoneticPr fontId="3" type="noConversion"/>
  </si>
  <si>
    <t>按行業與地區分（事業單位家次）</t>
    <phoneticPr fontId="3" type="noConversion"/>
  </si>
  <si>
    <t>按行業與地區分（事業單位家次）（續完）</t>
    <phoneticPr fontId="3" type="noConversion"/>
  </si>
  <si>
    <t>按行業與地區分（事業單位家數）</t>
    <phoneticPr fontId="3" type="noConversion"/>
  </si>
  <si>
    <t>按行業與地區分（事業單位家數）（續完）</t>
    <phoneticPr fontId="5" type="noConversion"/>
  </si>
  <si>
    <t>單位：場、項</t>
    <phoneticPr fontId="3" type="noConversion"/>
  </si>
  <si>
    <t>單位：場、項</t>
    <phoneticPr fontId="3" type="noConversion"/>
  </si>
  <si>
    <t>單位：場、項</t>
    <phoneticPr fontId="3" type="noConversion"/>
  </si>
  <si>
    <t>單位：場、項</t>
    <phoneticPr fontId="3" type="noConversion"/>
  </si>
  <si>
    <t>單位：場、項</t>
    <phoneticPr fontId="3" type="noConversion"/>
  </si>
  <si>
    <t>單位：場、項</t>
    <phoneticPr fontId="5" type="noConversion"/>
  </si>
  <si>
    <t>單位：場、項</t>
    <phoneticPr fontId="5" type="noConversion"/>
  </si>
  <si>
    <t>單位：場、項</t>
    <phoneticPr fontId="5" type="noConversion"/>
  </si>
  <si>
    <t>單位：場、項</t>
    <phoneticPr fontId="5" type="noConversion"/>
  </si>
  <si>
    <t>單位：場、項</t>
    <phoneticPr fontId="3" type="noConversion"/>
  </si>
  <si>
    <t>單位：場、項</t>
    <phoneticPr fontId="3" type="noConversion"/>
  </si>
  <si>
    <t>場 次</t>
    <phoneticPr fontId="3" type="noConversion"/>
  </si>
  <si>
    <t>場 次</t>
    <phoneticPr fontId="3" type="noConversion"/>
  </si>
  <si>
    <r>
      <t>場</t>
    </r>
    <r>
      <rPr>
        <sz val="8"/>
        <rFont val="Times New Roman"/>
        <family val="1"/>
      </rPr>
      <t xml:space="preserve"> </t>
    </r>
    <r>
      <rPr>
        <sz val="8"/>
        <rFont val="新細明體"/>
        <family val="1"/>
        <charset val="136"/>
      </rPr>
      <t>次</t>
    </r>
    <phoneticPr fontId="5" type="noConversion"/>
  </si>
  <si>
    <t xml:space="preserve">勞                                    動                                     條              </t>
    <phoneticPr fontId="3" type="noConversion"/>
  </si>
  <si>
    <t xml:space="preserve">安                                  全                                  衛              </t>
    <phoneticPr fontId="3" type="noConversion"/>
  </si>
  <si>
    <t xml:space="preserve"> 新   北   市   政   府</t>
  </si>
  <si>
    <t>臺   北   市   政   府</t>
  </si>
  <si>
    <t>　　食品及飼品製造業</t>
  </si>
  <si>
    <t>　　飲料製造業</t>
  </si>
  <si>
    <t>　　菸草製造業</t>
  </si>
  <si>
    <t>　　紡織業</t>
  </si>
  <si>
    <t>　　成衣及服飾品製造業</t>
  </si>
  <si>
    <t>　　皮革、毛皮及其製品製造業</t>
  </si>
  <si>
    <t>　　木竹製品製造業</t>
  </si>
  <si>
    <t>　　紙漿、紙及紙製品製造業</t>
  </si>
  <si>
    <t>　　印刷及資料儲存媒體複製業</t>
  </si>
  <si>
    <t>　　石油及煤製品製造業</t>
  </si>
  <si>
    <t>　　其他化學製品製造業</t>
  </si>
  <si>
    <t>　　藥品及醫用化學製品製造業</t>
  </si>
  <si>
    <t>　　橡膠製品製造業</t>
  </si>
  <si>
    <t>　　塑膠製品製造業</t>
  </si>
  <si>
    <t>　　非金屬礦物製品製造業</t>
  </si>
  <si>
    <t>　　基本金屬製造業</t>
  </si>
  <si>
    <t>　　金屬製品製造業</t>
  </si>
  <si>
    <t>　　電子零組件製造業</t>
  </si>
  <si>
    <t>　　電腦、電子產品及光學製品製造業</t>
  </si>
  <si>
    <t>　　電力設備及配備製造業</t>
  </si>
  <si>
    <t>　　機械設備製造業</t>
  </si>
  <si>
    <t>　　汽車及其零件製造業</t>
  </si>
  <si>
    <t>　　其他運輸工具及其零件製造業</t>
  </si>
  <si>
    <t>　　家具製造業</t>
  </si>
  <si>
    <t>　　其他製造業</t>
  </si>
  <si>
    <t>　　產業用機械設備維修及安裝業</t>
  </si>
  <si>
    <t>電力及燃氣供應業</t>
  </si>
  <si>
    <t>用水供應及污染整治業</t>
  </si>
  <si>
    <t>營建工程業</t>
  </si>
  <si>
    <t>運輸及倉儲業</t>
  </si>
  <si>
    <t>不動產業</t>
  </si>
  <si>
    <t>支援服務業</t>
  </si>
  <si>
    <t>公共行政及國防；強制性社會安全</t>
  </si>
  <si>
    <t>教育業</t>
  </si>
  <si>
    <t>醫療保健及社會工作服務業</t>
  </si>
  <si>
    <t>藝術、娛樂及休閒服務業</t>
  </si>
  <si>
    <t>其他服務業</t>
  </si>
  <si>
    <t>單位：場次</t>
    <phoneticPr fontId="4" type="noConversion"/>
  </si>
  <si>
    <t>第 6.7.8.9.10.11 條</t>
    <phoneticPr fontId="3" type="noConversion"/>
  </si>
  <si>
    <t>第 2.3 條</t>
    <phoneticPr fontId="3" type="noConversion"/>
  </si>
  <si>
    <t>第 14 條 第 1 項</t>
    <phoneticPr fontId="3" type="noConversion"/>
  </si>
  <si>
    <t>第 15 條 第 2 項</t>
    <phoneticPr fontId="3" type="noConversion"/>
  </si>
  <si>
    <t xml:space="preserve">
項 數
</t>
  </si>
  <si>
    <t xml:space="preserve">
項 數
</t>
    <phoneticPr fontId="3" type="noConversion"/>
  </si>
  <si>
    <t>職 業 災 害 補 償
第   59   條</t>
    <phoneticPr fontId="5" type="noConversion"/>
  </si>
  <si>
    <t>職 安 署 北 區 職 業 安 全 衛 生 中 心</t>
    <phoneticPr fontId="5" type="noConversion"/>
  </si>
  <si>
    <t>職 安 署 中 區 職 業 安 全 衛 生 中 心</t>
    <phoneticPr fontId="5" type="noConversion"/>
  </si>
  <si>
    <t>職 安 署 南 區 職 業 安 全 衛 生 中 心</t>
    <phoneticPr fontId="5" type="noConversion"/>
  </si>
  <si>
    <t>臺     北    市
勞 動 檢 查 處　　</t>
    <phoneticPr fontId="3" type="noConversion"/>
  </si>
  <si>
    <t>新 北 市 政 府
勞 動 檢 查 處　　</t>
    <phoneticPr fontId="3" type="noConversion"/>
  </si>
  <si>
    <t>桃 園 市 政 府
勞 動 檢 查 處　　</t>
    <phoneticPr fontId="3" type="noConversion"/>
  </si>
  <si>
    <t>臺     南     市
職 安 健 康 處</t>
    <phoneticPr fontId="3" type="noConversion"/>
  </si>
  <si>
    <t>臺    中     市
勞 動 檢 查 處　　</t>
    <phoneticPr fontId="3" type="noConversion"/>
  </si>
  <si>
    <t>職 安 署 中 區
職業安全衛生
中              心</t>
    <phoneticPr fontId="4" type="noConversion"/>
  </si>
  <si>
    <t>職 安 署 北 區
職業安全衛生
中              心</t>
    <phoneticPr fontId="5" type="noConversion"/>
  </si>
  <si>
    <t>職 安 署 中 區
職業安全衛生
中               心</t>
    <phoneticPr fontId="5" type="noConversion"/>
  </si>
  <si>
    <t>新 北 市 政 府
勞 動 檢 查 處</t>
    <phoneticPr fontId="3" type="noConversion"/>
  </si>
  <si>
    <t>桃 園 市 政 府
勞 動 檢 查 處</t>
    <phoneticPr fontId="3" type="noConversion"/>
  </si>
  <si>
    <t>臺    北    市
勞 動 檢 查 處</t>
    <phoneticPr fontId="3" type="noConversion"/>
  </si>
  <si>
    <t>臺     中    市
勞 動 檢 查 處</t>
    <phoneticPr fontId="3" type="noConversion"/>
  </si>
  <si>
    <t>臺    南    市
職 安 健 康 處</t>
    <phoneticPr fontId="3" type="noConversion"/>
  </si>
  <si>
    <t>高 雄 市 政 府
勞    工     局
勞 動 檢 查 處</t>
    <phoneticPr fontId="3" type="noConversion"/>
  </si>
  <si>
    <t>職 安 署 中 區
職業安全衛生中             心</t>
    <phoneticPr fontId="3" type="noConversion"/>
  </si>
  <si>
    <t>職 安 署 北 區
職業安全衛生 中              心</t>
    <phoneticPr fontId="3" type="noConversion"/>
  </si>
  <si>
    <t>職 安 署 南 區
職業安全衛生
中              心</t>
    <phoneticPr fontId="3" type="noConversion"/>
  </si>
  <si>
    <t>總   受   檢
家         次</t>
    <phoneticPr fontId="5" type="noConversion"/>
  </si>
  <si>
    <t>總   受   檢   場   次</t>
    <phoneticPr fontId="5" type="noConversion"/>
  </si>
  <si>
    <t xml:space="preserve">
勞   工   名  卡
</t>
    <phoneticPr fontId="3" type="noConversion"/>
  </si>
  <si>
    <t>細  則 第  7  條</t>
    <phoneticPr fontId="3" type="noConversion"/>
  </si>
  <si>
    <t>實 施 檢 查
場          次</t>
    <phoneticPr fontId="5" type="noConversion"/>
  </si>
  <si>
    <t>處     分      率
（  ％  ）</t>
    <phoneticPr fontId="6" type="noConversion"/>
  </si>
  <si>
    <t>罰        鍰        金        額
(    萬     元    )</t>
    <phoneticPr fontId="6" type="noConversion"/>
  </si>
  <si>
    <t>移        送        參        辦</t>
    <phoneticPr fontId="6" type="noConversion"/>
  </si>
  <si>
    <t>罰         鍰        告        發</t>
    <phoneticPr fontId="5" type="noConversion"/>
  </si>
  <si>
    <t>臺  北  市</t>
    <phoneticPr fontId="4" type="noConversion"/>
  </si>
  <si>
    <t>新  北  市</t>
    <phoneticPr fontId="4" type="noConversion"/>
  </si>
  <si>
    <t>桃  園  市</t>
    <phoneticPr fontId="4" type="noConversion"/>
  </si>
  <si>
    <t>臺  南  市</t>
    <phoneticPr fontId="4" type="noConversion"/>
  </si>
  <si>
    <t>臺  中  市</t>
    <phoneticPr fontId="4" type="noConversion"/>
  </si>
  <si>
    <t>高  雄  市</t>
    <phoneticPr fontId="4" type="noConversion"/>
  </si>
  <si>
    <t>宜  蘭  縣</t>
    <phoneticPr fontId="4" type="noConversion"/>
  </si>
  <si>
    <t>新  竹  縣</t>
    <phoneticPr fontId="4" type="noConversion"/>
  </si>
  <si>
    <t>苗  栗  縣</t>
    <phoneticPr fontId="4" type="noConversion"/>
  </si>
  <si>
    <t>彰  化  縣</t>
    <phoneticPr fontId="4" type="noConversion"/>
  </si>
  <si>
    <t>南  投  縣</t>
    <phoneticPr fontId="4" type="noConversion"/>
  </si>
  <si>
    <t>雲  林  縣</t>
    <phoneticPr fontId="4" type="noConversion"/>
  </si>
  <si>
    <t>嘉  義  縣</t>
    <phoneticPr fontId="4" type="noConversion"/>
  </si>
  <si>
    <t>屏  東  縣</t>
    <phoneticPr fontId="4" type="noConversion"/>
  </si>
  <si>
    <t>單 位： 場 次</t>
    <phoneticPr fontId="4" type="noConversion"/>
  </si>
  <si>
    <t>臺  東  縣</t>
    <phoneticPr fontId="4" type="noConversion"/>
  </si>
  <si>
    <t>花  蓮  縣</t>
    <phoneticPr fontId="4" type="noConversion"/>
  </si>
  <si>
    <t>澎  湖  縣</t>
    <phoneticPr fontId="4" type="noConversion"/>
  </si>
  <si>
    <t>基  隆  市</t>
    <phoneticPr fontId="4" type="noConversion"/>
  </si>
  <si>
    <t>新  竹  市</t>
    <phoneticPr fontId="4" type="noConversion"/>
  </si>
  <si>
    <t>嘉  義  市</t>
    <phoneticPr fontId="4" type="noConversion"/>
  </si>
  <si>
    <t>金  門  縣</t>
    <phoneticPr fontId="4" type="noConversion"/>
  </si>
  <si>
    <t>連  江  縣</t>
    <phoneticPr fontId="4" type="noConversion"/>
  </si>
  <si>
    <t>行             業 
受  檢  比  率
 (   ％   )</t>
    <phoneticPr fontId="5" type="noConversion"/>
  </si>
  <si>
    <t>違反法令情形按行業分</t>
    <phoneticPr fontId="3" type="noConversion"/>
  </si>
  <si>
    <t xml:space="preserve">
強   制   勞   動
</t>
    <phoneticPr fontId="3" type="noConversion"/>
  </si>
  <si>
    <t xml:space="preserve">
中   間   剝   削
</t>
    <phoneticPr fontId="3" type="noConversion"/>
  </si>
  <si>
    <t>表 2-7 勞工勞動條件檢查</t>
    <phoneticPr fontId="3" type="noConversion"/>
  </si>
  <si>
    <t xml:space="preserve">勞   動   檢   查   法
第 14 . 15 . 26 . 32 條
</t>
    <phoneticPr fontId="5" type="noConversion"/>
  </si>
  <si>
    <t>月    提     繳
工             資</t>
    <phoneticPr fontId="5" type="noConversion"/>
  </si>
  <si>
    <t>提              繳
退     休     金</t>
    <phoneticPr fontId="5" type="noConversion"/>
  </si>
  <si>
    <t xml:space="preserve">
就   業   平   等
</t>
    <phoneticPr fontId="3" type="noConversion"/>
  </si>
  <si>
    <t xml:space="preserve">
資   遣   通   報
</t>
    <phoneticPr fontId="3" type="noConversion"/>
  </si>
  <si>
    <t>未           提          撥
職   工   福   利   金</t>
    <phoneticPr fontId="5" type="noConversion"/>
  </si>
  <si>
    <t xml:space="preserve">
未    依    法
 投            保
</t>
    <phoneticPr fontId="3" type="noConversion"/>
  </si>
  <si>
    <t>未   按   實   申  報
投    保    薪     資</t>
    <phoneticPr fontId="5" type="noConversion"/>
  </si>
  <si>
    <t xml:space="preserve">
預    告    期    間
</t>
    <phoneticPr fontId="3" type="noConversion"/>
  </si>
  <si>
    <t xml:space="preserve">
基    本    工    資
</t>
    <phoneticPr fontId="3" type="noConversion"/>
  </si>
  <si>
    <t xml:space="preserve">
 全                 額
 直   接   給   付
</t>
    <phoneticPr fontId="3" type="noConversion"/>
  </si>
  <si>
    <t xml:space="preserve">
工    資    清    冊
</t>
    <phoneticPr fontId="3" type="noConversion"/>
  </si>
  <si>
    <t xml:space="preserve">
延                 長 
工   時   工   資
</t>
    <phoneticPr fontId="3" type="noConversion"/>
  </si>
  <si>
    <t xml:space="preserve">
工                  資
墊   償   基   金
</t>
    <phoneticPr fontId="3" type="noConversion"/>
  </si>
  <si>
    <t xml:space="preserve">
正                 常
工   作   時   間
</t>
    <phoneticPr fontId="3" type="noConversion"/>
  </si>
  <si>
    <t xml:space="preserve"> 
延                 長
工   作   時   間
</t>
    <phoneticPr fontId="3" type="noConversion"/>
  </si>
  <si>
    <t xml:space="preserve">
預    扣    工    資
</t>
    <phoneticPr fontId="3" type="noConversion"/>
  </si>
  <si>
    <t xml:space="preserve">
工                  資
按   期   給   付
</t>
    <phoneticPr fontId="3" type="noConversion"/>
  </si>
  <si>
    <t xml:space="preserve">
調                 整
工   作   時   間
</t>
    <phoneticPr fontId="5" type="noConversion"/>
  </si>
  <si>
    <t xml:space="preserve">
輪   班   工   作
更                  換
</t>
    <phoneticPr fontId="5" type="noConversion"/>
  </si>
  <si>
    <t xml:space="preserve">
休   息   時   間
</t>
    <phoneticPr fontId="3" type="noConversion"/>
  </si>
  <si>
    <t xml:space="preserve">
特   別   休   假
</t>
    <phoneticPr fontId="3" type="noConversion"/>
  </si>
  <si>
    <t xml:space="preserve">
假   日   工   資
</t>
    <phoneticPr fontId="3" type="noConversion"/>
  </si>
  <si>
    <t xml:space="preserve">
停   止   假   日
</t>
    <phoneticPr fontId="3" type="noConversion"/>
  </si>
  <si>
    <t xml:space="preserve">
請            假
</t>
    <phoneticPr fontId="3" type="noConversion"/>
  </si>
  <si>
    <t xml:space="preserve">
女                  工
夜   間    工   作
</t>
    <phoneticPr fontId="3" type="noConversion"/>
  </si>
  <si>
    <t xml:space="preserve">
產       假       及
產   假    工   資
</t>
    <phoneticPr fontId="5" type="noConversion"/>
  </si>
  <si>
    <t xml:space="preserve">
退               休
準     備      金
</t>
    <phoneticPr fontId="3" type="noConversion"/>
  </si>
  <si>
    <t xml:space="preserve">
違   法    招   收
技       術       生
</t>
    <phoneticPr fontId="5" type="noConversion"/>
  </si>
  <si>
    <t xml:space="preserve">
技        術        生
訓    練    契    約
</t>
    <phoneticPr fontId="5" type="noConversion"/>
  </si>
  <si>
    <t xml:space="preserve">
技       術       生
訓       練       費
</t>
    <phoneticPr fontId="5" type="noConversion"/>
  </si>
  <si>
    <t xml:space="preserve">
技     術     生
留              用
</t>
    <phoneticPr fontId="3" type="noConversion"/>
  </si>
  <si>
    <t xml:space="preserve">
技       術       生
招    收    人   數
</t>
    <phoneticPr fontId="5" type="noConversion"/>
  </si>
  <si>
    <t xml:space="preserve">
工    作    規    則
</t>
    <phoneticPr fontId="3" type="noConversion"/>
  </si>
  <si>
    <t xml:space="preserve">
例     假     日
</t>
    <phoneticPr fontId="3" type="noConversion"/>
  </si>
  <si>
    <t xml:space="preserve">
休     假     日
</t>
    <phoneticPr fontId="3" type="noConversion"/>
  </si>
  <si>
    <t xml:space="preserve">
強                制
延   長   工   時
</t>
    <phoneticPr fontId="5" type="noConversion"/>
  </si>
  <si>
    <t>高 雄 市 政 府
勞      工     局
勞 動 檢 查 處　　</t>
    <phoneticPr fontId="4" type="noConversion"/>
  </si>
  <si>
    <t>職 安 署 北 區
職業安全衛生
中             心</t>
    <phoneticPr fontId="4" type="noConversion"/>
  </si>
  <si>
    <t>職 安 署 南 區
職業安全衛生
中              心</t>
    <phoneticPr fontId="4" type="noConversion"/>
  </si>
  <si>
    <t xml:space="preserve">                                    件                                              檢                                                 查</t>
    <phoneticPr fontId="4" type="noConversion"/>
  </si>
  <si>
    <t xml:space="preserve">                      生                                           檢                                            查</t>
    <phoneticPr fontId="3" type="noConversion"/>
  </si>
  <si>
    <t xml:space="preserve">    (       含       直       轄       市       檢       查       機       構       )</t>
    <phoneticPr fontId="3" type="noConversion"/>
  </si>
  <si>
    <t>行業與地區分（總表－事業單位家次）</t>
    <phoneticPr fontId="3" type="noConversion"/>
  </si>
  <si>
    <t>行業與地區分（總表－事業單位家次）（續完）</t>
    <phoneticPr fontId="3" type="noConversion"/>
  </si>
  <si>
    <t>行業與地區分（總表－事業單位家數）</t>
    <phoneticPr fontId="3" type="noConversion"/>
  </si>
  <si>
    <t xml:space="preserve">表 2-9 勞工勞動條件檢查 </t>
  </si>
  <si>
    <t>工  作  規  則
第   70   條</t>
    <phoneticPr fontId="5" type="noConversion"/>
  </si>
  <si>
    <t>違反法令情形按區域分</t>
    <phoneticPr fontId="3" type="noConversion"/>
  </si>
  <si>
    <t>童                 工
第  44 ～ 48  條</t>
    <phoneticPr fontId="5" type="noConversion"/>
  </si>
  <si>
    <t>勞 工 退 休 金 條 例
第   13. 14. 15   條</t>
    <phoneticPr fontId="5" type="noConversion"/>
  </si>
  <si>
    <t xml:space="preserve">表 2-10 勞工勞動條件檢查 </t>
    <phoneticPr fontId="3" type="noConversion"/>
  </si>
  <si>
    <t>實  施  檢  查
場            次</t>
    <phoneticPr fontId="5" type="noConversion"/>
  </si>
  <si>
    <t>場 次</t>
    <phoneticPr fontId="5" type="noConversion"/>
  </si>
  <si>
    <r>
      <t>項</t>
    </r>
    <r>
      <rPr>
        <sz val="9"/>
        <rFont val="新細明體"/>
        <family val="1"/>
        <charset val="136"/>
      </rPr>
      <t xml:space="preserve"> </t>
    </r>
    <r>
      <rPr>
        <sz val="8"/>
        <rFont val="新細明體"/>
        <family val="1"/>
        <charset val="136"/>
      </rPr>
      <t>數</t>
    </r>
    <phoneticPr fontId="3" type="noConversion"/>
  </si>
  <si>
    <t>職 工 福 利 金 條 例
第  2. 3. 5. 細  7  條</t>
    <phoneticPr fontId="5" type="noConversion"/>
  </si>
  <si>
    <r>
      <t xml:space="preserve">說明：複查各項不合格百分率 ＝ 複查不合格場次 </t>
    </r>
    <r>
      <rPr>
        <sz val="8"/>
        <rFont val="Times New Roman"/>
        <family val="1"/>
      </rPr>
      <t>÷</t>
    </r>
    <r>
      <rPr>
        <sz val="8"/>
        <rFont val="新細明體"/>
        <family val="1"/>
        <charset val="136"/>
      </rPr>
      <t xml:space="preserve"> 實施檢查場次 </t>
    </r>
    <r>
      <rPr>
        <sz val="8"/>
        <rFont val="Times New Roman"/>
        <family val="1"/>
      </rPr>
      <t>×</t>
    </r>
    <r>
      <rPr>
        <sz val="8"/>
        <rFont val="新細明體"/>
        <family val="1"/>
        <charset val="136"/>
      </rPr>
      <t xml:space="preserve"> 100。</t>
    </r>
    <phoneticPr fontId="3" type="noConversion"/>
  </si>
  <si>
    <r>
      <t xml:space="preserve">說明：檢查各項不合格百分率 ＝ 檢查不合格場次 </t>
    </r>
    <r>
      <rPr>
        <sz val="8"/>
        <rFont val="Times New Roman"/>
        <family val="1"/>
      </rPr>
      <t>÷</t>
    </r>
    <r>
      <rPr>
        <sz val="8"/>
        <rFont val="新細明體"/>
        <family val="1"/>
        <charset val="136"/>
      </rPr>
      <t xml:space="preserve"> 實施檢查場次 </t>
    </r>
    <r>
      <rPr>
        <sz val="8"/>
        <rFont val="Times New Roman"/>
        <family val="1"/>
      </rPr>
      <t>×</t>
    </r>
    <r>
      <rPr>
        <sz val="8"/>
        <rFont val="新細明體"/>
        <family val="1"/>
        <charset val="136"/>
      </rPr>
      <t xml:space="preserve"> 100。</t>
    </r>
    <phoneticPr fontId="3" type="noConversion"/>
  </si>
  <si>
    <r>
      <t xml:space="preserve">說明：1.本表所列實施檢查場次包括初、複查場次。
            2.申訴案檢查各項不合格百分率 ＝ 檢查不合格場次 </t>
    </r>
    <r>
      <rPr>
        <sz val="8"/>
        <rFont val="Times New Roman"/>
        <family val="1"/>
      </rPr>
      <t>÷</t>
    </r>
    <r>
      <rPr>
        <sz val="8"/>
        <rFont val="新細明體"/>
        <family val="1"/>
        <charset val="136"/>
      </rPr>
      <t xml:space="preserve"> 實施檢查場次 </t>
    </r>
    <r>
      <rPr>
        <sz val="8"/>
        <rFont val="Times New Roman"/>
        <family val="1"/>
      </rPr>
      <t>×</t>
    </r>
    <r>
      <rPr>
        <sz val="8"/>
        <rFont val="新細明體"/>
        <family val="1"/>
        <charset val="136"/>
      </rPr>
      <t xml:space="preserve"> 100。</t>
    </r>
    <phoneticPr fontId="3" type="noConversion"/>
  </si>
  <si>
    <r>
      <t xml:space="preserve">說明：申訴案檢查各項不合格百分率 ＝ 檢查不合格場次 </t>
    </r>
    <r>
      <rPr>
        <sz val="8"/>
        <rFont val="Times New Roman"/>
        <family val="1"/>
      </rPr>
      <t>÷</t>
    </r>
    <r>
      <rPr>
        <sz val="8"/>
        <rFont val="新細明體"/>
        <family val="1"/>
        <charset val="136"/>
      </rPr>
      <t xml:space="preserve"> 實施檢查場次 </t>
    </r>
    <r>
      <rPr>
        <sz val="8"/>
        <rFont val="Times New Roman"/>
        <family val="1"/>
      </rPr>
      <t>×</t>
    </r>
    <r>
      <rPr>
        <sz val="8"/>
        <rFont val="新細明體"/>
        <family val="1"/>
        <charset val="136"/>
      </rPr>
      <t xml:space="preserve"> 100。</t>
    </r>
    <phoneticPr fontId="3" type="noConversion"/>
  </si>
  <si>
    <t>總           則
第 5. 6. 7 條</t>
    <phoneticPr fontId="5" type="noConversion"/>
  </si>
  <si>
    <t>工                 資
第  21 ～ 28  條</t>
    <phoneticPr fontId="5" type="noConversion"/>
  </si>
  <si>
    <t>勞      動       契      約
第  9. 13. 16. 17. 19  條</t>
    <phoneticPr fontId="5" type="noConversion"/>
  </si>
  <si>
    <t>工     作     時     間
第  30. 32. 33. 34  條</t>
    <phoneticPr fontId="5" type="noConversion"/>
  </si>
  <si>
    <t>休    息   休   假
第  35 ～  43  條</t>
    <phoneticPr fontId="5" type="noConversion"/>
  </si>
  <si>
    <t>女                   工
第  49. 50. 51  條</t>
    <phoneticPr fontId="5" type="noConversion"/>
  </si>
  <si>
    <t>退              休
第  55. 56  條</t>
    <phoneticPr fontId="5" type="noConversion"/>
  </si>
  <si>
    <t>職  業  災  害  補  償
第    59    條</t>
    <phoneticPr fontId="5" type="noConversion"/>
  </si>
  <si>
    <t>準                                                                                           法</t>
    <phoneticPr fontId="5" type="noConversion"/>
  </si>
  <si>
    <t>技      術      生
第  64 ～ 68  條</t>
    <phoneticPr fontId="5" type="noConversion"/>
  </si>
  <si>
    <t>就  業  服  務  法
第   5. 33   條</t>
    <phoneticPr fontId="5" type="noConversion"/>
  </si>
  <si>
    <t>其              他
第   74. 83   條</t>
    <phoneticPr fontId="5" type="noConversion"/>
  </si>
  <si>
    <t>職 工 福 利 金 條 例
第   2. 3. 5.  細  7  條</t>
    <phoneticPr fontId="5" type="noConversion"/>
  </si>
  <si>
    <t>勞   工   保   險   條   例
第  6. 7. 8. 9. 10. 11. 14 條</t>
    <phoneticPr fontId="5" type="noConversion"/>
  </si>
  <si>
    <t>勞 工 退 休 金 條 例
第  13. 14. 15  條</t>
    <phoneticPr fontId="5" type="noConversion"/>
  </si>
  <si>
    <t>勞   動   檢   查   法
第  14. 15. 26. 32  條</t>
    <phoneticPr fontId="5" type="noConversion"/>
  </si>
  <si>
    <t>技       術      生
第  64 ～ 68  條</t>
    <phoneticPr fontId="5" type="noConversion"/>
  </si>
  <si>
    <t>其               他
第   74. 83   條</t>
    <phoneticPr fontId="5" type="noConversion"/>
  </si>
  <si>
    <t>動                                          基                                          準                                          法</t>
    <phoneticPr fontId="5" type="noConversion"/>
  </si>
  <si>
    <t xml:space="preserve">  違                               反                               勞</t>
    <phoneticPr fontId="5" type="noConversion"/>
  </si>
  <si>
    <t>總       受      檢
場                 次</t>
    <phoneticPr fontId="6" type="noConversion"/>
  </si>
  <si>
    <t>總     受     檢
家             次</t>
    <phoneticPr fontId="3" type="noConversion"/>
  </si>
  <si>
    <t>總   受   檢
家         數</t>
    <phoneticPr fontId="5" type="noConversion"/>
  </si>
  <si>
    <t xml:space="preserve">                                                          單位：場次</t>
    <phoneticPr fontId="5" type="noConversion"/>
  </si>
  <si>
    <t>總               則
第   5. 6. 7   條</t>
    <phoneticPr fontId="5" type="noConversion"/>
  </si>
  <si>
    <t>勞      動      契      約
第  9. 13. 16. 17. 19  條</t>
    <phoneticPr fontId="5" type="noConversion"/>
  </si>
  <si>
    <t>工                資
第 21  ～  28 條</t>
    <phoneticPr fontId="5" type="noConversion"/>
  </si>
  <si>
    <t>休     息     休     假
第   35  ～  43   條</t>
    <phoneticPr fontId="5" type="noConversion"/>
  </si>
  <si>
    <t>童                  工
第  44  ～  48  條</t>
    <phoneticPr fontId="5" type="noConversion"/>
  </si>
  <si>
    <t>女                  工
第  49. 50. 51  條</t>
    <phoneticPr fontId="5" type="noConversion"/>
  </si>
  <si>
    <t>退               休
第  55 . 56  條</t>
    <phoneticPr fontId="5" type="noConversion"/>
  </si>
  <si>
    <t>技       術        生
第   64 ～  68   條</t>
    <phoneticPr fontId="5" type="noConversion"/>
  </si>
  <si>
    <t>工  作  規  則
第    70    條</t>
    <phoneticPr fontId="5" type="noConversion"/>
  </si>
  <si>
    <t>　　化學原材料、肥料、氮化合物、
        塑橡膠原料及人造纖維製造業</t>
    <phoneticPr fontId="3" type="noConversion"/>
  </si>
  <si>
    <t xml:space="preserve">   總                                        計</t>
    <phoneticPr fontId="5" type="noConversion"/>
  </si>
  <si>
    <t>行              業                別</t>
    <phoneticPr fontId="6" type="noConversion"/>
  </si>
  <si>
    <t xml:space="preserve">    飲料製造業</t>
    <phoneticPr fontId="3" type="noConversion"/>
  </si>
  <si>
    <t xml:space="preserve">    菸草製造業</t>
    <phoneticPr fontId="3" type="noConversion"/>
  </si>
  <si>
    <t xml:space="preserve">    紡    織    業</t>
  </si>
  <si>
    <t xml:space="preserve">    成衣及服飾品製造業</t>
    <phoneticPr fontId="3" type="noConversion"/>
  </si>
  <si>
    <t xml:space="preserve">    皮革、毛皮及其製品製造業</t>
  </si>
  <si>
    <t xml:space="preserve">    木竹製品製造業</t>
  </si>
  <si>
    <t xml:space="preserve">    紙漿、紙及紙製品製造業</t>
  </si>
  <si>
    <t xml:space="preserve">    印刷及資料儲存媒體複製業</t>
    <phoneticPr fontId="3" type="noConversion"/>
  </si>
  <si>
    <t xml:space="preserve">    石油及煤製品製造業</t>
  </si>
  <si>
    <t xml:space="preserve">    化學材料製造業</t>
  </si>
  <si>
    <t xml:space="preserve">    化學製品製造業</t>
  </si>
  <si>
    <t xml:space="preserve">    藥品製造業</t>
    <phoneticPr fontId="3" type="noConversion"/>
  </si>
  <si>
    <t xml:space="preserve">    橡膠製品製造業</t>
  </si>
  <si>
    <t xml:space="preserve">    塑膠製品製造業</t>
  </si>
  <si>
    <t xml:space="preserve">    非金屬礦物製品製造業</t>
  </si>
  <si>
    <t xml:space="preserve">    基本金屬製造業</t>
    <phoneticPr fontId="3" type="noConversion"/>
  </si>
  <si>
    <t xml:space="preserve">    金屬製品製造業</t>
  </si>
  <si>
    <t xml:space="preserve">    電子零組件製造業</t>
  </si>
  <si>
    <t xml:space="preserve">    電腦、電子產品及光學製品製造業</t>
    <phoneticPr fontId="3" type="noConversion"/>
  </si>
  <si>
    <t xml:space="preserve">    電力設備製造業</t>
    <phoneticPr fontId="3" type="noConversion"/>
  </si>
  <si>
    <t xml:space="preserve">    機械設備製造業</t>
    <phoneticPr fontId="3" type="noConversion"/>
  </si>
  <si>
    <t xml:space="preserve">    汽車及其零件製造業</t>
    <phoneticPr fontId="3" type="noConversion"/>
  </si>
  <si>
    <t xml:space="preserve">    其他運輸工具製造業</t>
    <phoneticPr fontId="3" type="noConversion"/>
  </si>
  <si>
    <t xml:space="preserve">    家具製造業</t>
    <phoneticPr fontId="3" type="noConversion"/>
  </si>
  <si>
    <t xml:space="preserve">    其他製造業</t>
    <phoneticPr fontId="3" type="noConversion"/>
  </si>
  <si>
    <t xml:space="preserve">    產業用機械設備維修及安裝業</t>
    <phoneticPr fontId="3" type="noConversion"/>
  </si>
  <si>
    <r>
      <t>支</t>
    </r>
    <r>
      <rPr>
        <sz val="9"/>
        <rFont val="Times New Roman"/>
        <family val="1"/>
      </rPr>
      <t xml:space="preserve"> </t>
    </r>
    <r>
      <rPr>
        <sz val="9"/>
        <rFont val="細明體"/>
        <family val="3"/>
        <charset val="136"/>
      </rPr>
      <t>援</t>
    </r>
    <r>
      <rPr>
        <sz val="9"/>
        <rFont val="Times New Roman"/>
        <family val="1"/>
      </rPr>
      <t xml:space="preserve"> </t>
    </r>
    <r>
      <rPr>
        <sz val="9"/>
        <rFont val="細明體"/>
        <family val="3"/>
        <charset val="136"/>
      </rPr>
      <t>服</t>
    </r>
    <r>
      <rPr>
        <sz val="9"/>
        <rFont val="Times New Roman"/>
        <family val="1"/>
      </rPr>
      <t xml:space="preserve"> </t>
    </r>
    <r>
      <rPr>
        <sz val="9"/>
        <rFont val="細明體"/>
        <family val="3"/>
        <charset val="136"/>
      </rPr>
      <t>務</t>
    </r>
    <r>
      <rPr>
        <sz val="9"/>
        <rFont val="Times New Roman"/>
        <family val="1"/>
      </rPr>
      <t xml:space="preserve"> </t>
    </r>
    <r>
      <rPr>
        <sz val="9"/>
        <rFont val="細明體"/>
        <family val="3"/>
        <charset val="136"/>
      </rPr>
      <t>業</t>
    </r>
    <phoneticPr fontId="3" type="noConversion"/>
  </si>
  <si>
    <r>
      <t>教</t>
    </r>
    <r>
      <rPr>
        <sz val="9"/>
        <rFont val="Times New Roman"/>
        <family val="1"/>
      </rPr>
      <t xml:space="preserve"> </t>
    </r>
    <r>
      <rPr>
        <sz val="9"/>
        <rFont val="細明體"/>
        <family val="3"/>
        <charset val="136"/>
      </rPr>
      <t>育</t>
    </r>
    <r>
      <rPr>
        <sz val="9"/>
        <rFont val="Times New Roman"/>
        <family val="1"/>
      </rPr>
      <t xml:space="preserve"> </t>
    </r>
    <r>
      <rPr>
        <sz val="9"/>
        <rFont val="細明體"/>
        <family val="3"/>
        <charset val="136"/>
      </rPr>
      <t>服</t>
    </r>
    <r>
      <rPr>
        <sz val="9"/>
        <rFont val="Times New Roman"/>
        <family val="1"/>
      </rPr>
      <t xml:space="preserve"> </t>
    </r>
    <r>
      <rPr>
        <sz val="9"/>
        <rFont val="細明體"/>
        <family val="3"/>
        <charset val="136"/>
      </rPr>
      <t>務</t>
    </r>
    <r>
      <rPr>
        <sz val="9"/>
        <rFont val="Times New Roman"/>
        <family val="1"/>
      </rPr>
      <t xml:space="preserve"> </t>
    </r>
    <r>
      <rPr>
        <sz val="9"/>
        <rFont val="細明體"/>
        <family val="3"/>
        <charset val="136"/>
      </rPr>
      <t>業</t>
    </r>
  </si>
  <si>
    <r>
      <t>其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>他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>服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>務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>業</t>
    </r>
    <phoneticPr fontId="3" type="noConversion"/>
  </si>
  <si>
    <t>表 2-2  勞動</t>
    <phoneticPr fontId="3" type="noConversion"/>
  </si>
  <si>
    <t>表 2-3-1 實施檢查事業單位按</t>
    <phoneticPr fontId="5" type="noConversion"/>
  </si>
  <si>
    <t>檢  查  機  構   )</t>
    <phoneticPr fontId="3" type="noConversion"/>
  </si>
  <si>
    <t xml:space="preserve">地   方   政   府   (   含   直   轄   市 </t>
    <phoneticPr fontId="3" type="noConversion"/>
  </si>
  <si>
    <t>表 2-3-2 實施檢查事業單位按</t>
    <phoneticPr fontId="5" type="noConversion"/>
  </si>
  <si>
    <t>表 2-4-1 實施勞動條件檢查事業單位</t>
    <phoneticPr fontId="5" type="noConversion"/>
  </si>
  <si>
    <r>
      <t>教</t>
    </r>
    <r>
      <rPr>
        <sz val="9"/>
        <rFont val="Times New Roman"/>
        <family val="1"/>
      </rPr>
      <t xml:space="preserve"> </t>
    </r>
    <r>
      <rPr>
        <sz val="9"/>
        <rFont val="細明體"/>
        <family val="3"/>
        <charset val="136"/>
      </rPr>
      <t>育</t>
    </r>
    <r>
      <rPr>
        <sz val="9"/>
        <rFont val="Times New Roman"/>
        <family val="1"/>
      </rPr>
      <t xml:space="preserve"> </t>
    </r>
    <r>
      <rPr>
        <sz val="9"/>
        <rFont val="細明體"/>
        <family val="3"/>
        <charset val="136"/>
      </rPr>
      <t>服</t>
    </r>
    <r>
      <rPr>
        <sz val="9"/>
        <rFont val="Times New Roman"/>
        <family val="1"/>
      </rPr>
      <t xml:space="preserve"> </t>
    </r>
    <r>
      <rPr>
        <sz val="9"/>
        <rFont val="細明體"/>
        <family val="3"/>
        <charset val="136"/>
      </rPr>
      <t>務</t>
    </r>
    <r>
      <rPr>
        <sz val="9"/>
        <rFont val="Times New Roman"/>
        <family val="1"/>
      </rPr>
      <t xml:space="preserve"> </t>
    </r>
    <r>
      <rPr>
        <sz val="9"/>
        <rFont val="細明體"/>
        <family val="3"/>
        <charset val="136"/>
      </rPr>
      <t>業</t>
    </r>
    <phoneticPr fontId="3" type="noConversion"/>
  </si>
  <si>
    <t>表 2-5-1 實施職業安全衛生檢查事業單位</t>
    <phoneticPr fontId="5" type="noConversion"/>
  </si>
  <si>
    <t>表 2-5-2 實施職業安全衛生檢查事業單位</t>
    <phoneticPr fontId="5" type="noConversion"/>
  </si>
  <si>
    <t>表 2-6  勞工分業勞動</t>
    <phoneticPr fontId="5" type="noConversion"/>
  </si>
  <si>
    <t>行               業               別</t>
    <phoneticPr fontId="3" type="noConversion"/>
  </si>
  <si>
    <t>表 2-7 勞工勞動條件檢查</t>
    <phoneticPr fontId="5" type="noConversion"/>
  </si>
  <si>
    <t>實     施
檢     查
場     次</t>
    <phoneticPr fontId="5" type="noConversion"/>
  </si>
  <si>
    <t xml:space="preserve">違     反 
法     令
場    次  </t>
    <phoneticPr fontId="5" type="noConversion"/>
  </si>
  <si>
    <t xml:space="preserve">違反法令情形按行業分 ( 續三 ) </t>
    <phoneticPr fontId="3" type="noConversion"/>
  </si>
  <si>
    <t xml:space="preserve">違反法令情形按行業分 ( 續四 ) </t>
    <phoneticPr fontId="3" type="noConversion"/>
  </si>
  <si>
    <t xml:space="preserve">違反法令情形按行業分 ( 續二 ) </t>
    <phoneticPr fontId="3" type="noConversion"/>
  </si>
  <si>
    <t xml:space="preserve"> 
 服                   務
 證        明       書
</t>
    <phoneticPr fontId="3" type="noConversion"/>
  </si>
  <si>
    <t xml:space="preserve">
資        遣       費
給                   付
</t>
    <phoneticPr fontId="3" type="noConversion"/>
  </si>
  <si>
    <t xml:space="preserve"> 福             利             金
未  提  存  公  營  銀  行</t>
    <phoneticPr fontId="5" type="noConversion"/>
  </si>
  <si>
    <t>未             組              織
職  工  福  利  委  員  會</t>
    <phoneticPr fontId="5" type="noConversion"/>
  </si>
  <si>
    <t xml:space="preserve">
未        舉        辦
勞    資    會    議
</t>
    <phoneticPr fontId="3" type="noConversion"/>
  </si>
  <si>
    <t xml:space="preserve">
勞                 工
申   訴   處   分
</t>
    <phoneticPr fontId="3" type="noConversion"/>
  </si>
  <si>
    <t xml:space="preserve">
職     業      災     害
補                        償
</t>
    <phoneticPr fontId="5" type="noConversion"/>
  </si>
  <si>
    <t xml:space="preserve">
退      休      金
給                付
</t>
    <phoneticPr fontId="3" type="noConversion"/>
  </si>
  <si>
    <t xml:space="preserve">
妊                  娠
工   作    改   調
</t>
    <phoneticPr fontId="5" type="noConversion"/>
  </si>
  <si>
    <t xml:space="preserve">
童                  工
夜   間    工   作
</t>
    <phoneticPr fontId="3" type="noConversion"/>
  </si>
  <si>
    <t xml:space="preserve">
童                  工
延   時    工   作
</t>
    <phoneticPr fontId="3" type="noConversion"/>
  </si>
  <si>
    <t xml:space="preserve">
違    反    僱    用
童                    工
</t>
    <phoneticPr fontId="3" type="noConversion"/>
  </si>
  <si>
    <t xml:space="preserve">
停                  止
休   假    規   定
</t>
    <phoneticPr fontId="5" type="noConversion"/>
  </si>
  <si>
    <t xml:space="preserve">
勞    動     契     約
訂                      定
</t>
    <phoneticPr fontId="3" type="noConversion"/>
  </si>
  <si>
    <t xml:space="preserve">
非                     法 
終    止    契    約
</t>
    <phoneticPr fontId="3" type="noConversion"/>
  </si>
  <si>
    <t xml:space="preserve">
男                  女
同   工   同   酬
</t>
    <phoneticPr fontId="3" type="noConversion"/>
  </si>
  <si>
    <t xml:space="preserve">表 2-8 勞工勞動條件檢查 </t>
    <phoneticPr fontId="5" type="noConversion"/>
  </si>
  <si>
    <t>行       業       別</t>
    <phoneticPr fontId="3" type="noConversion"/>
  </si>
  <si>
    <t xml:space="preserve">違 反 法 令
項          數  </t>
    <phoneticPr fontId="5" type="noConversion"/>
  </si>
  <si>
    <t>初查不合格情形按行業分 ( 續一 )</t>
    <phoneticPr fontId="3" type="noConversion"/>
  </si>
  <si>
    <t>表 2-8 勞工勞動條件檢查初查不合格情形按行業分 ( 續二完 )</t>
    <phoneticPr fontId="5" type="noConversion"/>
  </si>
  <si>
    <t xml:space="preserve">                                 勞                              動                               基</t>
    <phoneticPr fontId="5" type="noConversion"/>
  </si>
  <si>
    <t xml:space="preserve">表 2-9 勞工勞動條件檢查 </t>
    <phoneticPr fontId="5" type="noConversion"/>
  </si>
  <si>
    <t>工                資
第  21 ～ 28  條</t>
    <phoneticPr fontId="5" type="noConversion"/>
  </si>
  <si>
    <t>童                工
第  44 ～ 48  條</t>
    <phoneticPr fontId="5" type="noConversion"/>
  </si>
  <si>
    <t>表 2-9 勞工勞動條件檢查複查不合格情形按行業分 ( 續二完 )</t>
    <phoneticPr fontId="3" type="noConversion"/>
  </si>
  <si>
    <t>複查不合格情形按行業分 ( 續一 )</t>
    <phoneticPr fontId="3" type="noConversion"/>
  </si>
  <si>
    <t>退             休
第  55. 56  條</t>
    <phoneticPr fontId="5" type="noConversion"/>
  </si>
  <si>
    <t>總                                   計</t>
    <phoneticPr fontId="5" type="noConversion"/>
  </si>
  <si>
    <t>退            休
第  55. 56  條</t>
    <phoneticPr fontId="5" type="noConversion"/>
  </si>
  <si>
    <t>表 2-12 勞工勞動條件檢查</t>
    <phoneticPr fontId="5" type="noConversion"/>
  </si>
  <si>
    <t>表 2-12 勞工勞動條件檢查複查不合格情形按區域分（續二完）</t>
    <phoneticPr fontId="5" type="noConversion"/>
  </si>
  <si>
    <t>表 2-13 勞工勞動條件檢查申訴案</t>
    <phoneticPr fontId="5" type="noConversion"/>
  </si>
  <si>
    <t>檢查不合格情形按行業分 ( 續一 )</t>
    <phoneticPr fontId="5" type="noConversion"/>
  </si>
  <si>
    <t>退              休
第  55 . 56  條</t>
    <phoneticPr fontId="5" type="noConversion"/>
  </si>
  <si>
    <t>其               他
第  74 .  83  條</t>
    <phoneticPr fontId="5" type="noConversion"/>
  </si>
  <si>
    <t>表 2-13 勞工勞動條件檢查申訴案檢查不合格情形按行業分 ( 續二完 )</t>
    <phoneticPr fontId="5" type="noConversion"/>
  </si>
  <si>
    <r>
      <t>場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>次</t>
    </r>
    <phoneticPr fontId="5" type="noConversion"/>
  </si>
  <si>
    <r>
      <t>項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>數</t>
    </r>
    <phoneticPr fontId="3" type="noConversion"/>
  </si>
  <si>
    <t>表 2-14 勞工勞動條件檢查</t>
    <phoneticPr fontId="5" type="noConversion"/>
  </si>
  <si>
    <t>表 2-14 勞工勞動條件檢查申訴案檢查不合格情形按區域分（續二完）</t>
    <phoneticPr fontId="5" type="noConversion"/>
  </si>
  <si>
    <t>童                    工
第  44  ～  48  條</t>
    <phoneticPr fontId="5" type="noConversion"/>
  </si>
  <si>
    <t>工                 資
第 21  ～  28 條</t>
    <phoneticPr fontId="5" type="noConversion"/>
  </si>
  <si>
    <t>其                他
第  74 .  83  條</t>
    <phoneticPr fontId="5" type="noConversion"/>
  </si>
  <si>
    <t>申訴案檢查不合格情形按區域分（ 續一 ）</t>
    <phoneticPr fontId="5" type="noConversion"/>
  </si>
  <si>
    <t>區             域             別</t>
    <phoneticPr fontId="5" type="noConversion"/>
  </si>
  <si>
    <t>行            業              別</t>
    <phoneticPr fontId="6" type="noConversion"/>
  </si>
  <si>
    <t>職 安 署 中 區
職業安全衛生
中             心</t>
    <phoneticPr fontId="4" type="noConversion"/>
  </si>
  <si>
    <t>職 安 署 南 區
職業安全衛生
中             心</t>
    <phoneticPr fontId="4" type="noConversion"/>
  </si>
  <si>
    <t>總     受     檢
家             數</t>
    <phoneticPr fontId="3" type="noConversion"/>
  </si>
  <si>
    <t xml:space="preserve">違反法令情形按行業分 ( 續一 ) </t>
    <phoneticPr fontId="3" type="noConversion"/>
  </si>
  <si>
    <t>就   業   服   務   法
第   5. 33   條</t>
    <phoneticPr fontId="5" type="noConversion"/>
  </si>
  <si>
    <t>總          則
第 5. 6. 7 條</t>
    <phoneticPr fontId="5" type="noConversion"/>
  </si>
  <si>
    <t>女                 工
第  49. 50. 51  條</t>
    <phoneticPr fontId="5" type="noConversion"/>
  </si>
  <si>
    <t>行業與地區分（總表－事業單位家數）</t>
  </si>
  <si>
    <t>行           業             別</t>
    <phoneticPr fontId="3" type="noConversion"/>
  </si>
  <si>
    <r>
      <t xml:space="preserve">複     查     比     率 </t>
    </r>
    <r>
      <rPr>
        <sz val="12"/>
        <rFont val="新細明體"/>
        <family val="1"/>
        <charset val="136"/>
      </rPr>
      <t>（％）</t>
    </r>
    <phoneticPr fontId="3" type="noConversion"/>
  </si>
  <si>
    <r>
      <t xml:space="preserve">複      查      率 </t>
    </r>
    <r>
      <rPr>
        <sz val="12"/>
        <rFont val="新細明體"/>
        <family val="1"/>
        <charset val="136"/>
      </rPr>
      <t>（％）</t>
    </r>
    <phoneticPr fontId="3" type="noConversion"/>
  </si>
  <si>
    <t xml:space="preserve"> 複                                                                                          查</t>
    <phoneticPr fontId="5" type="noConversion"/>
  </si>
  <si>
    <r>
      <rPr>
        <sz val="12"/>
        <rFont val="新細明體"/>
        <family val="1"/>
        <charset val="136"/>
      </rPr>
      <t>總</t>
    </r>
    <r>
      <rPr>
        <sz val="12"/>
        <rFont val="Times New Roman"/>
        <family val="1"/>
      </rPr>
      <t xml:space="preserve">                                         </t>
    </r>
    <r>
      <rPr>
        <sz val="12"/>
        <rFont val="新細明體"/>
        <family val="1"/>
        <charset val="136"/>
      </rPr>
      <t>計</t>
    </r>
    <phoneticPr fontId="5" type="noConversion"/>
  </si>
  <si>
    <t xml:space="preserve">   場                 次_x0001__x0017_</t>
    <phoneticPr fontId="3" type="noConversion"/>
  </si>
  <si>
    <t>場                   次_x0017_</t>
    <phoneticPr fontId="5" type="noConversion"/>
  </si>
  <si>
    <r>
      <t>總</t>
    </r>
    <r>
      <rPr>
        <sz val="12"/>
        <rFont val="Times New Roman"/>
        <family val="1"/>
      </rPr>
      <t xml:space="preserve">                                    </t>
    </r>
    <r>
      <rPr>
        <sz val="12"/>
        <rFont val="新細明體"/>
        <family val="1"/>
        <charset val="136"/>
      </rPr>
      <t>計</t>
    </r>
    <phoneticPr fontId="5" type="noConversion"/>
  </si>
  <si>
    <r>
      <t>總</t>
    </r>
    <r>
      <rPr>
        <sz val="12"/>
        <rFont val="Times New Roman"/>
        <family val="1"/>
      </rPr>
      <t xml:space="preserve">                                     </t>
    </r>
    <r>
      <rPr>
        <sz val="12"/>
        <rFont val="新細明體"/>
        <family val="1"/>
        <charset val="136"/>
      </rPr>
      <t>計</t>
    </r>
    <phoneticPr fontId="5" type="noConversion"/>
  </si>
  <si>
    <r>
      <rPr>
        <sz val="12"/>
        <rFont val="新細明體"/>
        <family val="1"/>
        <charset val="136"/>
      </rPr>
      <t>總</t>
    </r>
    <r>
      <rPr>
        <sz val="12"/>
        <rFont val="Times New Roman"/>
        <family val="1"/>
      </rPr>
      <t xml:space="preserve">                                    </t>
    </r>
    <r>
      <rPr>
        <sz val="12"/>
        <rFont val="新細明體"/>
        <family val="1"/>
        <charset val="136"/>
      </rPr>
      <t>計</t>
    </r>
    <phoneticPr fontId="5" type="noConversion"/>
  </si>
  <si>
    <r>
      <t>總</t>
    </r>
    <r>
      <rPr>
        <sz val="11"/>
        <rFont val="Times New Roman"/>
        <family val="1"/>
      </rPr>
      <t xml:space="preserve">                                  </t>
    </r>
    <r>
      <rPr>
        <sz val="11"/>
        <rFont val="新細明體"/>
        <family val="1"/>
        <charset val="136"/>
      </rPr>
      <t>計</t>
    </r>
    <phoneticPr fontId="5" type="noConversion"/>
  </si>
  <si>
    <t xml:space="preserve">            勞                                    動                                        條              </t>
    <phoneticPr fontId="3" type="noConversion"/>
  </si>
  <si>
    <t xml:space="preserve"> 件                                              檢                                                 查</t>
    <phoneticPr fontId="4" type="noConversion"/>
  </si>
  <si>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行</t>
    </r>
    <r>
      <rPr>
        <sz val="11"/>
        <rFont val="Times New Roman"/>
        <family val="1"/>
      </rPr>
      <t xml:space="preserve">              </t>
    </r>
    <r>
      <rPr>
        <sz val="11"/>
        <rFont val="新細明體"/>
        <family val="1"/>
        <charset val="136"/>
      </rPr>
      <t xml:space="preserve">業
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受</t>
    </r>
    <r>
      <rPr>
        <sz val="11"/>
        <rFont val="Times New Roman"/>
        <family val="1"/>
      </rPr>
      <t xml:space="preserve">  </t>
    </r>
    <r>
      <rPr>
        <sz val="11"/>
        <rFont val="新細明體"/>
        <family val="1"/>
        <charset val="136"/>
      </rPr>
      <t>檢</t>
    </r>
    <r>
      <rPr>
        <sz val="11"/>
        <rFont val="Times New Roman"/>
        <family val="1"/>
      </rPr>
      <t xml:space="preserve">  </t>
    </r>
    <r>
      <rPr>
        <sz val="11"/>
        <rFont val="新細明體"/>
        <family val="1"/>
        <charset val="136"/>
      </rPr>
      <t>比</t>
    </r>
    <r>
      <rPr>
        <sz val="11"/>
        <rFont val="Times New Roman"/>
        <family val="1"/>
      </rPr>
      <t xml:space="preserve">  </t>
    </r>
    <r>
      <rPr>
        <sz val="11"/>
        <rFont val="新細明體"/>
        <family val="1"/>
        <charset val="136"/>
      </rPr>
      <t>率</t>
    </r>
    <r>
      <rPr>
        <sz val="11"/>
        <rFont val="Times New Roman"/>
        <family val="1"/>
      </rPr>
      <t xml:space="preserve"> 
</t>
    </r>
    <r>
      <rPr>
        <sz val="11"/>
        <rFont val="新細明體"/>
        <family val="1"/>
        <charset val="136"/>
      </rPr>
      <t xml:space="preserve"> </t>
    </r>
    <r>
      <rPr>
        <sz val="11"/>
        <rFont val="Times New Roman"/>
        <family val="1"/>
      </rPr>
      <t xml:space="preserve">(  </t>
    </r>
    <r>
      <rPr>
        <sz val="11"/>
        <rFont val="新細明體"/>
        <family val="1"/>
        <charset val="136"/>
      </rPr>
      <t>％</t>
    </r>
    <r>
      <rPr>
        <sz val="11"/>
        <rFont val="Times New Roman"/>
        <family val="1"/>
      </rPr>
      <t xml:space="preserve">  )</t>
    </r>
    <phoneticPr fontId="5" type="noConversion"/>
  </si>
  <si>
    <r>
      <t>總</t>
    </r>
    <r>
      <rPr>
        <sz val="11"/>
        <rFont val="Times New Roman"/>
        <family val="1"/>
      </rPr>
      <t xml:space="preserve">                                      </t>
    </r>
    <r>
      <rPr>
        <sz val="11"/>
        <rFont val="新細明體"/>
        <family val="1"/>
        <charset val="136"/>
      </rPr>
      <t>計</t>
    </r>
    <phoneticPr fontId="5" type="noConversion"/>
  </si>
  <si>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行</t>
    </r>
    <r>
      <rPr>
        <sz val="11"/>
        <rFont val="Times New Roman"/>
        <family val="1"/>
      </rPr>
      <t xml:space="preserve">             </t>
    </r>
    <r>
      <rPr>
        <sz val="11"/>
        <rFont val="新細明體"/>
        <family val="1"/>
        <charset val="136"/>
      </rPr>
      <t xml:space="preserve">業
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受</t>
    </r>
    <r>
      <rPr>
        <sz val="11"/>
        <rFont val="Times New Roman"/>
        <family val="1"/>
      </rPr>
      <t xml:space="preserve">  </t>
    </r>
    <r>
      <rPr>
        <sz val="11"/>
        <rFont val="新細明體"/>
        <family val="1"/>
        <charset val="136"/>
      </rPr>
      <t>檢</t>
    </r>
    <r>
      <rPr>
        <sz val="11"/>
        <rFont val="Times New Roman"/>
        <family val="1"/>
      </rPr>
      <t xml:space="preserve">  </t>
    </r>
    <r>
      <rPr>
        <sz val="11"/>
        <rFont val="新細明體"/>
        <family val="1"/>
        <charset val="136"/>
      </rPr>
      <t>比</t>
    </r>
    <r>
      <rPr>
        <sz val="11"/>
        <rFont val="Times New Roman"/>
        <family val="1"/>
      </rPr>
      <t xml:space="preserve">  </t>
    </r>
    <r>
      <rPr>
        <sz val="11"/>
        <rFont val="新細明體"/>
        <family val="1"/>
        <charset val="136"/>
      </rPr>
      <t>率</t>
    </r>
    <r>
      <rPr>
        <sz val="11"/>
        <rFont val="Times New Roman"/>
        <family val="1"/>
      </rPr>
      <t xml:space="preserve"> 
</t>
    </r>
    <r>
      <rPr>
        <sz val="11"/>
        <rFont val="新細明體"/>
        <family val="1"/>
        <charset val="136"/>
      </rPr>
      <t xml:space="preserve"> </t>
    </r>
    <r>
      <rPr>
        <sz val="11"/>
        <rFont val="Times New Roman"/>
        <family val="1"/>
      </rPr>
      <t xml:space="preserve">(  </t>
    </r>
    <r>
      <rPr>
        <sz val="11"/>
        <rFont val="新細明體"/>
        <family val="1"/>
        <charset val="136"/>
      </rPr>
      <t>％</t>
    </r>
    <r>
      <rPr>
        <sz val="11"/>
        <rFont val="Times New Roman"/>
        <family val="1"/>
      </rPr>
      <t xml:space="preserve">  )</t>
    </r>
    <phoneticPr fontId="5" type="noConversion"/>
  </si>
  <si>
    <t>(       含       直       轄       市       檢       查       機       構       )</t>
    <phoneticPr fontId="3" type="noConversion"/>
  </si>
  <si>
    <t>檢   查   機   構   )</t>
    <phoneticPr fontId="3" type="noConversion"/>
  </si>
  <si>
    <r>
      <t>總</t>
    </r>
    <r>
      <rPr>
        <sz val="11"/>
        <rFont val="Times New Roman"/>
        <family val="1"/>
      </rPr>
      <t xml:space="preserve">                             </t>
    </r>
    <r>
      <rPr>
        <sz val="11"/>
        <rFont val="新細明體"/>
        <family val="1"/>
        <charset val="136"/>
      </rPr>
      <t>計</t>
    </r>
    <phoneticPr fontId="5" type="noConversion"/>
  </si>
  <si>
    <t xml:space="preserve">              初                                       查</t>
    <phoneticPr fontId="5" type="noConversion"/>
  </si>
  <si>
    <t xml:space="preserve">違      反
法      令
項     數  </t>
    <phoneticPr fontId="5" type="noConversion"/>
  </si>
  <si>
    <t xml:space="preserve">
童                          工
同  意  及  証  明  書
</t>
    <phoneticPr fontId="3" type="noConversion"/>
  </si>
  <si>
    <t>童                               工
繁 重 危 險 工 作 禁 止</t>
    <phoneticPr fontId="5" type="noConversion"/>
  </si>
  <si>
    <t>職          工          福            利           金          條         例</t>
    <phoneticPr fontId="5" type="noConversion"/>
  </si>
  <si>
    <t>勞                                                   動                                                   基</t>
    <phoneticPr fontId="5" type="noConversion"/>
  </si>
  <si>
    <t>勞</t>
    <phoneticPr fontId="3" type="noConversion"/>
  </si>
  <si>
    <t>動                                          基                                                     準                                                法</t>
    <phoneticPr fontId="5" type="noConversion"/>
  </si>
  <si>
    <t xml:space="preserve">            準                                                                          法</t>
    <phoneticPr fontId="5" type="noConversion"/>
  </si>
  <si>
    <t>區               域              別</t>
    <phoneticPr fontId="5" type="noConversion"/>
  </si>
  <si>
    <t>動                                        基                                            準                                             法</t>
    <phoneticPr fontId="5" type="noConversion"/>
  </si>
  <si>
    <t>勞</t>
    <phoneticPr fontId="5" type="noConversion"/>
  </si>
  <si>
    <t>區                域               別</t>
    <phoneticPr fontId="5" type="noConversion"/>
  </si>
  <si>
    <t xml:space="preserve">                                  勞                                                  動</t>
    <phoneticPr fontId="5" type="noConversion"/>
  </si>
  <si>
    <t>基                                     準                                       法</t>
    <phoneticPr fontId="5" type="noConversion"/>
  </si>
  <si>
    <t>區              域             別</t>
    <phoneticPr fontId="5" type="noConversion"/>
  </si>
  <si>
    <t xml:space="preserve">       動                             基                                 準                                             法</t>
    <phoneticPr fontId="5" type="noConversion"/>
  </si>
  <si>
    <t>勞                                                  動</t>
    <phoneticPr fontId="5" type="noConversion"/>
  </si>
  <si>
    <t>基                                   準                                     法</t>
    <phoneticPr fontId="5" type="noConversion"/>
  </si>
  <si>
    <t xml:space="preserve">              動                                        基                                            準                                             法</t>
    <phoneticPr fontId="5" type="noConversion"/>
  </si>
  <si>
    <t>總                                         計</t>
    <phoneticPr fontId="5" type="noConversion"/>
  </si>
  <si>
    <t xml:space="preserve">   勞                                                  動</t>
    <phoneticPr fontId="5" type="noConversion"/>
  </si>
  <si>
    <t>總                                    計</t>
    <phoneticPr fontId="5" type="noConversion"/>
  </si>
  <si>
    <t>總                                      計</t>
    <phoneticPr fontId="5" type="noConversion"/>
  </si>
  <si>
    <t xml:space="preserve">                             勞</t>
    <phoneticPr fontId="5" type="noConversion"/>
  </si>
  <si>
    <t xml:space="preserve">                          勞                                                  動</t>
    <phoneticPr fontId="5" type="noConversion"/>
  </si>
  <si>
    <r>
      <t>就</t>
    </r>
    <r>
      <rPr>
        <sz val="10"/>
        <rFont val="Times New Roman"/>
        <family val="1"/>
      </rPr>
      <t xml:space="preserve">  </t>
    </r>
    <r>
      <rPr>
        <sz val="10"/>
        <rFont val="新細明體"/>
        <family val="1"/>
        <charset val="136"/>
      </rPr>
      <t>業</t>
    </r>
    <r>
      <rPr>
        <sz val="10"/>
        <rFont val="Times New Roman"/>
        <family val="1"/>
      </rPr>
      <t xml:space="preserve">  </t>
    </r>
    <r>
      <rPr>
        <sz val="10"/>
        <rFont val="新細明體"/>
        <family val="1"/>
        <charset val="136"/>
      </rPr>
      <t>服</t>
    </r>
    <r>
      <rPr>
        <sz val="10"/>
        <rFont val="Times New Roman"/>
        <family val="1"/>
      </rPr>
      <t xml:space="preserve">  </t>
    </r>
    <r>
      <rPr>
        <sz val="10"/>
        <rFont val="新細明體"/>
        <family val="1"/>
        <charset val="136"/>
      </rPr>
      <t>務</t>
    </r>
    <r>
      <rPr>
        <sz val="10"/>
        <rFont val="Times New Roman"/>
        <family val="1"/>
      </rPr>
      <t xml:space="preserve">  </t>
    </r>
    <r>
      <rPr>
        <sz val="10"/>
        <rFont val="新細明體"/>
        <family val="1"/>
        <charset val="136"/>
      </rPr>
      <t>法
第</t>
    </r>
    <r>
      <rPr>
        <sz val="10"/>
        <rFont val="Times New Roman"/>
        <family val="1"/>
      </rPr>
      <t xml:space="preserve">   </t>
    </r>
    <r>
      <rPr>
        <sz val="10"/>
        <rFont val="新細明體"/>
        <family val="1"/>
        <charset val="136"/>
      </rPr>
      <t xml:space="preserve"> 5 . 33    條</t>
    </r>
    <phoneticPr fontId="5" type="noConversion"/>
  </si>
  <si>
    <r>
      <t>勞</t>
    </r>
    <r>
      <rPr>
        <sz val="9"/>
        <rFont val="Times New Roman"/>
        <family val="1"/>
      </rPr>
      <t xml:space="preserve">   </t>
    </r>
    <r>
      <rPr>
        <sz val="9"/>
        <rFont val="新細明體"/>
        <family val="1"/>
        <charset val="136"/>
      </rPr>
      <t xml:space="preserve">工 </t>
    </r>
    <r>
      <rPr>
        <sz val="9"/>
        <rFont val="Times New Roman"/>
        <family val="1"/>
      </rPr>
      <t xml:space="preserve">  </t>
    </r>
    <r>
      <rPr>
        <sz val="9"/>
        <rFont val="新細明體"/>
        <family val="1"/>
        <charset val="136"/>
      </rPr>
      <t xml:space="preserve">保  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 xml:space="preserve">險 </t>
    </r>
    <r>
      <rPr>
        <sz val="9"/>
        <rFont val="Times New Roman"/>
        <family val="1"/>
      </rPr>
      <t xml:space="preserve">  </t>
    </r>
    <r>
      <rPr>
        <sz val="9"/>
        <rFont val="新細明體"/>
        <family val="1"/>
        <charset val="136"/>
      </rPr>
      <t>條</t>
    </r>
    <r>
      <rPr>
        <sz val="9"/>
        <rFont val="Times New Roman"/>
        <family val="1"/>
      </rPr>
      <t xml:space="preserve">   </t>
    </r>
    <r>
      <rPr>
        <sz val="9"/>
        <rFont val="新細明體"/>
        <family val="1"/>
        <charset val="136"/>
      </rPr>
      <t>例
第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 xml:space="preserve"> 6. 7. 8. 9. 10. 11. 14 條</t>
    </r>
    <phoneticPr fontId="5" type="noConversion"/>
  </si>
  <si>
    <r>
      <t>勞</t>
    </r>
    <r>
      <rPr>
        <sz val="9"/>
        <rFont val="Times New Roman"/>
        <family val="1"/>
      </rPr>
      <t xml:space="preserve">   </t>
    </r>
    <r>
      <rPr>
        <sz val="9"/>
        <rFont val="新細明體"/>
        <family val="1"/>
        <charset val="136"/>
      </rPr>
      <t>動</t>
    </r>
    <r>
      <rPr>
        <sz val="9"/>
        <rFont val="Times New Roman"/>
        <family val="1"/>
      </rPr>
      <t xml:space="preserve">   </t>
    </r>
    <r>
      <rPr>
        <sz val="9"/>
        <rFont val="新細明體"/>
        <family val="1"/>
        <charset val="136"/>
      </rPr>
      <t>檢</t>
    </r>
    <r>
      <rPr>
        <sz val="9"/>
        <rFont val="Times New Roman"/>
        <family val="1"/>
      </rPr>
      <t xml:space="preserve">   </t>
    </r>
    <r>
      <rPr>
        <sz val="9"/>
        <rFont val="新細明體"/>
        <family val="1"/>
        <charset val="136"/>
      </rPr>
      <t>查</t>
    </r>
    <r>
      <rPr>
        <sz val="9"/>
        <rFont val="Times New Roman"/>
        <family val="1"/>
      </rPr>
      <t xml:space="preserve">   </t>
    </r>
    <r>
      <rPr>
        <sz val="9"/>
        <rFont val="新細明體"/>
        <family val="1"/>
        <charset val="136"/>
      </rPr>
      <t>法
第  14. 15. 26. 32  條</t>
    </r>
    <phoneticPr fontId="5" type="noConversion"/>
  </si>
  <si>
    <t xml:space="preserve"> 動                                             基                                                  準                                                  法</t>
    <phoneticPr fontId="5" type="noConversion"/>
  </si>
  <si>
    <t xml:space="preserve">違 反 法 令
項           數  </t>
    <phoneticPr fontId="5" type="noConversion"/>
  </si>
  <si>
    <t xml:space="preserve">     總                                  計</t>
    <phoneticPr fontId="5" type="noConversion"/>
  </si>
  <si>
    <t xml:space="preserve"> 勞                                          動</t>
    <phoneticPr fontId="5" type="noConversion"/>
  </si>
  <si>
    <t>區           域           別</t>
    <phoneticPr fontId="5" type="noConversion"/>
  </si>
  <si>
    <t xml:space="preserve">                            基                                   準                                   法</t>
    <phoneticPr fontId="5" type="noConversion"/>
  </si>
  <si>
    <r>
      <t xml:space="preserve">初 查  比 率 </t>
    </r>
    <r>
      <rPr>
        <sz val="12"/>
        <rFont val="新細明體"/>
        <family val="1"/>
        <charset val="136"/>
      </rPr>
      <t>（ ％ ）</t>
    </r>
    <phoneticPr fontId="3" type="noConversion"/>
  </si>
  <si>
    <t>營建工程業</t>
    <phoneticPr fontId="3" type="noConversion"/>
  </si>
  <si>
    <t xml:space="preserve">    食品及飼品製造業</t>
  </si>
  <si>
    <t xml:space="preserve">    食品及飼品製造業</t>
    <phoneticPr fontId="3" type="noConversion"/>
  </si>
  <si>
    <t>　    食品及飼品製造業</t>
    <phoneticPr fontId="3" type="noConversion"/>
  </si>
  <si>
    <t xml:space="preserve">    食品及飼品製造業
</t>
    <phoneticPr fontId="3" type="noConversion"/>
  </si>
  <si>
    <t>國 科 會 新 竹 科 學 園 區 管 理 局</t>
    <phoneticPr fontId="5" type="noConversion"/>
  </si>
  <si>
    <t>國 科 會 中 部 科 學 園 區 管 理 局</t>
    <phoneticPr fontId="5" type="noConversion"/>
  </si>
  <si>
    <t>國 科 會 南 部 科 學 園 區 管 理 局</t>
    <phoneticPr fontId="5" type="noConversion"/>
  </si>
  <si>
    <t>國    科    會
新竹科學園區管     理     局</t>
    <phoneticPr fontId="5" type="noConversion"/>
  </si>
  <si>
    <t>國    科    會
中部科學園區管     理      局</t>
    <phoneticPr fontId="5" type="noConversion"/>
  </si>
  <si>
    <t>國    科    會
南部科學園區管     理     局</t>
    <phoneticPr fontId="5" type="noConversion"/>
  </si>
  <si>
    <t>國    科    會
新竹科學園區
管     理     局</t>
    <phoneticPr fontId="5" type="noConversion"/>
  </si>
  <si>
    <t>國    科    會
新竹科學園區
管      理     局</t>
    <phoneticPr fontId="3" type="noConversion"/>
  </si>
  <si>
    <t>國    科    會
中部科學園區 
管      理     局</t>
    <phoneticPr fontId="3" type="noConversion"/>
  </si>
  <si>
    <t>國    科    會
南部科學園區管      理     局</t>
    <phoneticPr fontId="3" type="noConversion"/>
  </si>
  <si>
    <t>出版影音及資通訊業</t>
  </si>
  <si>
    <t>出版影音及資通訊業</t>
    <phoneticPr fontId="5" type="noConversion"/>
  </si>
  <si>
    <t>國      科      會
新竹科學園區
管    理    局</t>
    <phoneticPr fontId="4" type="noConversion"/>
  </si>
  <si>
    <t>國      科      會
中部科學園區
管    理    局</t>
    <phoneticPr fontId="4" type="noConversion"/>
  </si>
  <si>
    <t>國      科      會
南部科學園區
管    理    局</t>
    <phoneticPr fontId="4" type="noConversion"/>
  </si>
  <si>
    <t xml:space="preserve">    其他化學製品製造業</t>
    <phoneticPr fontId="3" type="noConversion"/>
  </si>
  <si>
    <t xml:space="preserve">    化學材料製造業</t>
    <phoneticPr fontId="3" type="noConversion"/>
  </si>
  <si>
    <t>地區受檢比率（％）</t>
    <phoneticPr fontId="3" type="noConversion"/>
  </si>
  <si>
    <t>農、林、漁、牧業</t>
    <phoneticPr fontId="3" type="noConversion"/>
  </si>
  <si>
    <t>礦業及土石採取業</t>
    <phoneticPr fontId="3" type="noConversion"/>
  </si>
  <si>
    <t>住宿及餐飲業</t>
    <phoneticPr fontId="3" type="noConversion"/>
  </si>
  <si>
    <t>出版影音及資通訊業</t>
    <phoneticPr fontId="3" type="noConversion"/>
  </si>
  <si>
    <t>金融及保險業</t>
    <phoneticPr fontId="3" type="noConversion"/>
  </si>
  <si>
    <t>支援服務業</t>
    <phoneticPr fontId="3" type="noConversion"/>
  </si>
  <si>
    <t>教育服務業</t>
    <phoneticPr fontId="3" type="noConversion"/>
  </si>
  <si>
    <t>其他服務業</t>
    <phoneticPr fontId="3" type="noConversion"/>
  </si>
  <si>
    <t xml:space="preserve">    皮革、毛皮及其製品製造業</t>
    <phoneticPr fontId="3" type="noConversion"/>
  </si>
  <si>
    <t xml:space="preserve">    木竹製品製造業</t>
    <phoneticPr fontId="3" type="noConversion"/>
  </si>
  <si>
    <t xml:space="preserve">    紙漿、紙及紙製品製造業</t>
    <phoneticPr fontId="3" type="noConversion"/>
  </si>
  <si>
    <t>經 濟 部
產 業 園 區
管 理 局</t>
    <phoneticPr fontId="5" type="noConversion"/>
  </si>
  <si>
    <t>經   濟   部
產 業 園 區
管  理    局</t>
    <phoneticPr fontId="5" type="noConversion"/>
  </si>
  <si>
    <t>經   濟   部
產 業 園 區
 管   理   局</t>
    <phoneticPr fontId="5" type="noConversion"/>
  </si>
  <si>
    <t>經   濟   部
產 業 園 區
管   理   局</t>
    <phoneticPr fontId="5" type="noConversion"/>
  </si>
  <si>
    <t>經   濟   部
產 業 園 區
管   理   局</t>
    <phoneticPr fontId="3" type="noConversion"/>
  </si>
  <si>
    <t>經   濟   部
產 業 園 區
管    理    局</t>
    <phoneticPr fontId="3" type="noConversion"/>
  </si>
  <si>
    <t>經 濟 部 產 業 園 區 管 理 局</t>
  </si>
  <si>
    <t>經 濟 部 產 業 園 區 管 理 局</t>
    <phoneticPr fontId="5" type="noConversion"/>
  </si>
  <si>
    <t>經   濟   部
產 業 園 區
管   理    局</t>
    <phoneticPr fontId="4" type="noConversion"/>
  </si>
  <si>
    <t>經   濟   部
產 業 園 區
管   理    局</t>
    <phoneticPr fontId="3" type="noConversion"/>
  </si>
  <si>
    <t>移  送  地  方  處  理</t>
    <phoneticPr fontId="6" type="noConversion"/>
  </si>
  <si>
    <t>說明：1.行業受檢比率 ＝行業受檢場數  ÷ 總受檢家次  ×  100。</t>
    <phoneticPr fontId="3" type="noConversion"/>
  </si>
  <si>
    <t>說明：1.行業受檢比率 ＝ 行業受檢場數÷總受檢家數×100。</t>
    <phoneticPr fontId="3" type="noConversion"/>
  </si>
  <si>
    <t xml:space="preserve">            2.地區受檢比率 ＝ 地區受檢場數÷總受檢家數×100。</t>
    <phoneticPr fontId="5" type="noConversion"/>
  </si>
  <si>
    <t>說明：1.行業受檢比率 ＝ 行業受檢場數÷總受檢家次×100。</t>
    <phoneticPr fontId="3" type="noConversion"/>
  </si>
  <si>
    <t xml:space="preserve">            2.地區受檢比率 ＝ 地區受檢場數÷ 總受檢家次 ×100。</t>
    <phoneticPr fontId="3" type="noConversion"/>
  </si>
  <si>
    <t>說明：1.行業受檢比率 ＝ 行業受檢場數 ÷ 總受檢家數 ×100。</t>
    <phoneticPr fontId="3" type="noConversion"/>
  </si>
  <si>
    <t>說明：檢查各項不合格百分率 ＝ 檢查不合格場次 ÷ 實施檢查場次 × 100。</t>
    <phoneticPr fontId="3" type="noConversion"/>
  </si>
  <si>
    <t>性    別    平   等    工    作    法</t>
    <phoneticPr fontId="5" type="noConversion"/>
  </si>
  <si>
    <t>第 7.8.9.10.11 條</t>
    <phoneticPr fontId="3" type="noConversion"/>
  </si>
  <si>
    <t>第 13 條 第 1 項</t>
    <phoneticPr fontId="3" type="noConversion"/>
  </si>
  <si>
    <t>第 21 條 第 1.2 項</t>
    <phoneticPr fontId="3" type="noConversion"/>
  </si>
  <si>
    <t>第 23 條 第 1 項</t>
    <phoneticPr fontId="3" type="noConversion"/>
  </si>
  <si>
    <t>性別歧視之禁止</t>
    <phoneticPr fontId="5" type="noConversion"/>
  </si>
  <si>
    <t>防治措施、申訴及懲戒辦法</t>
    <phoneticPr fontId="5" type="noConversion"/>
  </si>
  <si>
    <t>拒絕相關請求、不利處分</t>
    <phoneticPr fontId="5" type="noConversion"/>
  </si>
  <si>
    <t>托兒設施或措施</t>
    <phoneticPr fontId="5" type="noConversion"/>
  </si>
  <si>
    <t>性  別  平  等  工  作  法
第  7～11.13.21.23  條</t>
    <phoneticPr fontId="5" type="noConversion"/>
  </si>
  <si>
    <t>說明：1.行業受檢比率 ＝ 行業受檢場數  ÷ 總受檢家次  ×  100。</t>
    <phoneticPr fontId="3" type="noConversion"/>
  </si>
  <si>
    <t xml:space="preserve">           2.地區受檢比率 ＝ 地區受檢場數  ÷  總受檢家次  ×  100。</t>
    <phoneticPr fontId="5" type="noConversion"/>
  </si>
  <si>
    <t xml:space="preserve">           2.地區受檢比率 ＝ 地區受檢場數  ÷  總受檢家數  ×  100。</t>
    <phoneticPr fontId="5" type="noConversion"/>
  </si>
  <si>
    <t>說明：1.行業受檢比率 ＝ 行業受檢場數  ÷ 總受檢家數  ×  100。</t>
    <phoneticPr fontId="3" type="noConversion"/>
  </si>
  <si>
    <t xml:space="preserve">            2.地區受檢比率 ＝地區受檢場數  ÷  總受檢家次  ×  100。</t>
    <phoneticPr fontId="5" type="noConversion"/>
  </si>
  <si>
    <t xml:space="preserve"> 單位：事業單位家數</t>
    <phoneticPr fontId="5" type="noConversion"/>
  </si>
  <si>
    <t xml:space="preserve"> 單位：事業單位家次</t>
    <phoneticPr fontId="3" type="noConversion"/>
  </si>
  <si>
    <t>說明：1.初查比率 ＝ 初查場次 ÷ 總受檢場次 × 100。
           2.複查比率 ＝ 複查場次 ÷ 總受檢場次 × 100。
           3.複查率 ＝ 複查場次 ÷ 初查場次 × 100。</t>
    <phoneticPr fontId="3" type="noConversion"/>
  </si>
  <si>
    <t xml:space="preserve">     表 2-10 勞工勞動條件檢查違反法令情形  按區域分（續二完）</t>
    <phoneticPr fontId="5" type="noConversion"/>
  </si>
  <si>
    <t xml:space="preserve">   表 2-10 勞工勞動條件檢查 </t>
    <phoneticPr fontId="3" type="noConversion"/>
  </si>
  <si>
    <t>違反法令情形  按區域分（續一）</t>
    <phoneticPr fontId="3" type="noConversion"/>
  </si>
  <si>
    <t>機                 關                  別</t>
    <phoneticPr fontId="6" type="noConversion"/>
  </si>
  <si>
    <r>
      <t>職 安 署 南 區
職業安全衛生
中              心</t>
    </r>
    <r>
      <rPr>
        <sz val="8.5"/>
        <rFont val="Times New Roman"/>
        <family val="1"/>
      </rPr>
      <t xml:space="preserve"> </t>
    </r>
    <r>
      <rPr>
        <sz val="8.5"/>
        <rFont val="新細明體"/>
        <family val="1"/>
        <charset val="136"/>
      </rPr>
      <t>　</t>
    </r>
    <r>
      <rPr>
        <sz val="8.5"/>
        <rFont val="Times New Roman"/>
        <family val="1"/>
      </rPr>
      <t xml:space="preserve"> </t>
    </r>
    <r>
      <rPr>
        <sz val="8.5"/>
        <rFont val="新細明體"/>
        <family val="1"/>
        <charset val="136"/>
      </rPr>
      <t>　</t>
    </r>
    <phoneticPr fontId="5" type="noConversion"/>
  </si>
  <si>
    <t>國    科    會
新竹科學園區管    理    局</t>
    <phoneticPr fontId="5" type="noConversion"/>
  </si>
  <si>
    <t>國    科    會
中部科學園區 管    理     局</t>
    <phoneticPr fontId="5" type="noConversion"/>
  </si>
  <si>
    <t>提           撥
勞退準備金</t>
    <phoneticPr fontId="5" type="noConversion"/>
  </si>
  <si>
    <t>113 年</t>
    <phoneticPr fontId="4" type="noConversion"/>
  </si>
  <si>
    <t>113  年</t>
    <phoneticPr fontId="4" type="noConversion"/>
  </si>
  <si>
    <t>113 年</t>
    <phoneticPr fontId="3" type="noConversion"/>
  </si>
  <si>
    <t>113  年</t>
    <phoneticPr fontId="3" type="noConversion"/>
  </si>
  <si>
    <t xml:space="preserve"> 113 年</t>
    <phoneticPr fontId="3" type="noConversion"/>
  </si>
  <si>
    <t xml:space="preserve">                                                                                                表 2-4-2 實施勞動條件檢查事業單位</t>
    <phoneticPr fontId="5" type="noConversion"/>
  </si>
  <si>
    <t>113年</t>
    <phoneticPr fontId="3" type="noConversion"/>
  </si>
  <si>
    <t xml:space="preserve">                                                                                                        表 2-4-2 實施勞動條件檢查事業單位</t>
    <phoneticPr fontId="5" type="noConversion"/>
  </si>
  <si>
    <t xml:space="preserve">           2.地區受檢比率 ＝ 地區受檢場數 ÷ 總受檢家數 ×100。</t>
    <phoneticPr fontId="3" type="noConversion"/>
  </si>
  <si>
    <t xml:space="preserve">                                                   中華民國 113 年</t>
    <phoneticPr fontId="3" type="noConversion"/>
  </si>
  <si>
    <t>說明：初查各項不合格百分率 ＝ 初查不合格場次 ÷ 實施檢查場次 × 100。</t>
    <phoneticPr fontId="3" type="noConversion"/>
  </si>
  <si>
    <t xml:space="preserve">                                      中華民國 113 年</t>
    <phoneticPr fontId="3" type="noConversion"/>
  </si>
  <si>
    <t xml:space="preserve">                                           中華民國 113 年</t>
    <phoneticPr fontId="3" type="noConversion"/>
  </si>
  <si>
    <t xml:space="preserve"> 113 年</t>
    <phoneticPr fontId="5" type="noConversion"/>
  </si>
  <si>
    <t xml:space="preserve"> 113  年</t>
    <phoneticPr fontId="5" type="noConversion"/>
  </si>
  <si>
    <t xml:space="preserve"> 113年</t>
    <phoneticPr fontId="5" type="noConversion"/>
  </si>
  <si>
    <t>中華民國 113 年</t>
    <phoneticPr fontId="5" type="noConversion"/>
  </si>
  <si>
    <t xml:space="preserve">                                           中華民國  113  年</t>
    <phoneticPr fontId="3" type="noConversion"/>
  </si>
  <si>
    <t>113年</t>
    <phoneticPr fontId="5" type="noConversion"/>
  </si>
  <si>
    <r>
      <t>說明</t>
    </r>
    <r>
      <rPr>
        <b/>
        <sz val="8"/>
        <color indexed="8"/>
        <rFont val="新細明體"/>
        <family val="1"/>
        <charset val="136"/>
      </rPr>
      <t xml:space="preserve">: </t>
    </r>
    <r>
      <rPr>
        <sz val="8"/>
        <color indexed="8"/>
        <rFont val="新細明體"/>
        <family val="1"/>
        <charset val="136"/>
      </rPr>
      <t xml:space="preserve">1.處分率=違反件數÷總受檢場次x100。
          2.直轄市政府檢查場次含其所設置之檢查機構檢查量。
          3.本表為不含通知改善及移送主管機關之案件。
          4.本表統計不含年度執行法遵訪視25,206場次。
         </t>
    </r>
    <r>
      <rPr>
        <sz val="8"/>
        <rFont val="新細明體"/>
        <family val="1"/>
        <charset val="136"/>
      </rPr>
      <t xml:space="preserve"> 5.各地方政府罰鍰金額包括職安署三區中心移送處分之案件。</t>
    </r>
    <phoneticPr fontId="6" type="noConversion"/>
  </si>
  <si>
    <t xml:space="preserve"> -63-</t>
    <phoneticPr fontId="3" type="noConversion"/>
  </si>
  <si>
    <t xml:space="preserve"> -76-</t>
    <phoneticPr fontId="5" type="noConversion"/>
  </si>
  <si>
    <t xml:space="preserve"> -77-</t>
    <phoneticPr fontId="5" type="noConversion"/>
  </si>
  <si>
    <t xml:space="preserve"> -88-</t>
    <phoneticPr fontId="5" type="noConversion"/>
  </si>
  <si>
    <t xml:space="preserve"> -89-</t>
    <phoneticPr fontId="5" type="noConversion"/>
  </si>
  <si>
    <t xml:space="preserve"> -90-</t>
    <phoneticPr fontId="5" type="noConversion"/>
  </si>
  <si>
    <t xml:space="preserve"> -56-</t>
    <phoneticPr fontId="4" type="noConversion"/>
  </si>
  <si>
    <t xml:space="preserve"> -57-</t>
    <phoneticPr fontId="4" type="noConversion"/>
  </si>
  <si>
    <t xml:space="preserve"> -58-</t>
    <phoneticPr fontId="4" type="noConversion"/>
  </si>
  <si>
    <t xml:space="preserve"> -59-</t>
    <phoneticPr fontId="4" type="noConversion"/>
  </si>
  <si>
    <t xml:space="preserve"> -62-</t>
    <phoneticPr fontId="3" type="noConversion"/>
  </si>
  <si>
    <t xml:space="preserve"> -66-</t>
    <phoneticPr fontId="3" type="noConversion"/>
  </si>
  <si>
    <t xml:space="preserve"> -67-</t>
    <phoneticPr fontId="3" type="noConversion"/>
  </si>
  <si>
    <t xml:space="preserve"> -69-</t>
    <phoneticPr fontId="5" type="noConversion"/>
  </si>
  <si>
    <t xml:space="preserve"> -70-</t>
    <phoneticPr fontId="5" type="noConversion"/>
  </si>
  <si>
    <t xml:space="preserve"> -71-</t>
    <phoneticPr fontId="5" type="noConversion"/>
  </si>
  <si>
    <t xml:space="preserve"> -72-</t>
    <phoneticPr fontId="5" type="noConversion"/>
  </si>
  <si>
    <t xml:space="preserve"> -73-</t>
    <phoneticPr fontId="5" type="noConversion"/>
  </si>
  <si>
    <t xml:space="preserve"> -74-</t>
    <phoneticPr fontId="5" type="noConversion"/>
  </si>
  <si>
    <t xml:space="preserve"> -75-</t>
    <phoneticPr fontId="5" type="noConversion"/>
  </si>
  <si>
    <t xml:space="preserve"> -78-</t>
    <phoneticPr fontId="5" type="noConversion"/>
  </si>
  <si>
    <t xml:space="preserve"> -79-</t>
    <phoneticPr fontId="5" type="noConversion"/>
  </si>
  <si>
    <t xml:space="preserve"> -83-</t>
    <phoneticPr fontId="5" type="noConversion"/>
  </si>
  <si>
    <t xml:space="preserve"> -84-</t>
    <phoneticPr fontId="5" type="noConversion"/>
  </si>
  <si>
    <t xml:space="preserve"> -85-</t>
    <phoneticPr fontId="5" type="noConversion"/>
  </si>
  <si>
    <t xml:space="preserve"> -86-</t>
    <phoneticPr fontId="5" type="noConversion"/>
  </si>
  <si>
    <t xml:space="preserve"> -87-</t>
    <phoneticPr fontId="5" type="noConversion"/>
  </si>
  <si>
    <t xml:space="preserve"> -91-</t>
    <phoneticPr fontId="5" type="noConversion"/>
  </si>
  <si>
    <t xml:space="preserve"> -92-</t>
    <phoneticPr fontId="5" type="noConversion"/>
  </si>
  <si>
    <t xml:space="preserve"> -93-</t>
    <phoneticPr fontId="5" type="noConversion"/>
  </si>
  <si>
    <t xml:space="preserve"> -116-</t>
    <phoneticPr fontId="5" type="noConversion"/>
  </si>
  <si>
    <t xml:space="preserve">  -118-</t>
    <phoneticPr fontId="5" type="noConversion"/>
  </si>
  <si>
    <t xml:space="preserve">  -122-</t>
    <phoneticPr fontId="5" type="noConversion"/>
  </si>
  <si>
    <t xml:space="preserve">  -123-</t>
    <phoneticPr fontId="5" type="noConversion"/>
  </si>
  <si>
    <t xml:space="preserve">  -124-</t>
    <phoneticPr fontId="5" type="noConversion"/>
  </si>
  <si>
    <t xml:space="preserve"> -128-</t>
    <phoneticPr fontId="5" type="noConversion"/>
  </si>
  <si>
    <t xml:space="preserve"> -129-</t>
    <phoneticPr fontId="5" type="noConversion"/>
  </si>
  <si>
    <t xml:space="preserve">  -134-</t>
    <phoneticPr fontId="5" type="noConversion"/>
  </si>
  <si>
    <t xml:space="preserve">  -135-</t>
    <phoneticPr fontId="5" type="noConversion"/>
  </si>
  <si>
    <t xml:space="preserve">  -136-</t>
    <phoneticPr fontId="5" type="noConversion"/>
  </si>
  <si>
    <t>　　　2.本表違反性別平等工作法資料，尚不包括依同法第34條規定經性別平等工作會審議後裁處之案件。</t>
  </si>
  <si>
    <t>說明：1.檢查各項不合格百分率 ＝ 各項不合格項數 ÷ 檢查不合格總項數 × 100。</t>
  </si>
  <si>
    <t xml:space="preserve">           2.本表違反性別平等工作法資料，尚不包括依同法第34條規定經性別平等工作會審議後裁處之案件。</t>
  </si>
  <si>
    <t>說明：1.檢查各項不合格百分率 ＝ 檢查不合格場次 ÷ 實施檢查場次 × 100。</t>
  </si>
  <si>
    <t xml:space="preserve">   檢  查  機  構   )</t>
    <phoneticPr fontId="3" type="noConversion"/>
  </si>
  <si>
    <t xml:space="preserve">地    方    政    府    (    含    直    轄    市 </t>
    <phoneticPr fontId="3" type="noConversion"/>
  </si>
  <si>
    <t xml:space="preserve">地    方    政    府    (    含     直     轄     市 </t>
    <phoneticPr fontId="3" type="noConversion"/>
  </si>
  <si>
    <t>狀                                                                                                             況</t>
    <phoneticPr fontId="3" type="noConversion"/>
  </si>
  <si>
    <t>違                             反                              狀                              況</t>
    <phoneticPr fontId="5" type="noConversion"/>
  </si>
  <si>
    <t>中華民國 113 年</t>
    <phoneticPr fontId="3" type="noConversion"/>
  </si>
  <si>
    <t>表 2-7 勞工勞動條件檢查違反法令情形按行業分(續六完)</t>
    <phoneticPr fontId="3" type="noConversion"/>
  </si>
  <si>
    <t>違反法令情形按行業分 ( 續五 )</t>
    <phoneticPr fontId="3" type="noConversion"/>
  </si>
  <si>
    <t>違                                                                  反                                             件                                          數                                 (   件  次   )</t>
    <phoneticPr fontId="6" type="noConversion"/>
  </si>
  <si>
    <t xml:space="preserve">地  方  政   府  (  含  直  轄  市 </t>
    <phoneticPr fontId="3" type="noConversion"/>
  </si>
  <si>
    <t>單位：場、項</t>
    <phoneticPr fontId="3" type="noConversion"/>
  </si>
  <si>
    <t xml:space="preserve"> -52-</t>
    <phoneticPr fontId="6" type="noConversion"/>
  </si>
  <si>
    <t xml:space="preserve"> -53-</t>
    <phoneticPr fontId="5" type="noConversion"/>
  </si>
  <si>
    <t xml:space="preserve"> -54-</t>
    <phoneticPr fontId="6" type="noConversion"/>
  </si>
  <si>
    <t xml:space="preserve"> -55-</t>
    <phoneticPr fontId="4" type="noConversion"/>
  </si>
  <si>
    <t xml:space="preserve"> -60-</t>
    <phoneticPr fontId="5" type="noConversion"/>
  </si>
  <si>
    <t xml:space="preserve"> -61-</t>
    <phoneticPr fontId="3" type="noConversion"/>
  </si>
  <si>
    <t xml:space="preserve"> -64-</t>
    <phoneticPr fontId="5" type="noConversion"/>
  </si>
  <si>
    <t xml:space="preserve"> -65-</t>
    <phoneticPr fontId="3" type="noConversion"/>
  </si>
  <si>
    <t xml:space="preserve"> -68-</t>
    <phoneticPr fontId="5" type="noConversion"/>
  </si>
  <si>
    <t xml:space="preserve"> -80-</t>
    <phoneticPr fontId="3" type="noConversion"/>
  </si>
  <si>
    <t xml:space="preserve">  -81-</t>
    <phoneticPr fontId="5" type="noConversion"/>
  </si>
  <si>
    <t xml:space="preserve"> -82-</t>
    <phoneticPr fontId="5" type="noConversion"/>
  </si>
  <si>
    <t xml:space="preserve">                 -94-</t>
    <phoneticPr fontId="3" type="noConversion"/>
  </si>
  <si>
    <t xml:space="preserve">          -95-</t>
    <phoneticPr fontId="3" type="noConversion"/>
  </si>
  <si>
    <t xml:space="preserve"> -96-</t>
    <phoneticPr fontId="3" type="noConversion"/>
  </si>
  <si>
    <t xml:space="preserve">  -97-</t>
    <phoneticPr fontId="5" type="noConversion"/>
  </si>
  <si>
    <t xml:space="preserve"> -98-</t>
    <phoneticPr fontId="5" type="noConversion"/>
  </si>
  <si>
    <t xml:space="preserve">  -99-</t>
    <phoneticPr fontId="5" type="noConversion"/>
  </si>
  <si>
    <t xml:space="preserve">   -100-</t>
    <phoneticPr fontId="5" type="noConversion"/>
  </si>
  <si>
    <t xml:space="preserve">  - 101-</t>
    <phoneticPr fontId="3" type="noConversion"/>
  </si>
  <si>
    <t xml:space="preserve"> -102-</t>
    <phoneticPr fontId="3" type="noConversion"/>
  </si>
  <si>
    <t xml:space="preserve">  -103-</t>
    <phoneticPr fontId="5" type="noConversion"/>
  </si>
  <si>
    <t xml:space="preserve">  -104-</t>
    <phoneticPr fontId="3" type="noConversion"/>
  </si>
  <si>
    <t xml:space="preserve">  -105-</t>
    <phoneticPr fontId="5" type="noConversion"/>
  </si>
  <si>
    <t xml:space="preserve">  -106-</t>
    <phoneticPr fontId="3" type="noConversion"/>
  </si>
  <si>
    <t>-107-</t>
    <phoneticPr fontId="3" type="noConversion"/>
  </si>
  <si>
    <t xml:space="preserve"> -108-</t>
    <phoneticPr fontId="3" type="noConversion"/>
  </si>
  <si>
    <t xml:space="preserve">  -109-</t>
    <phoneticPr fontId="5" type="noConversion"/>
  </si>
  <si>
    <t xml:space="preserve">                        -110-</t>
    <phoneticPr fontId="5" type="noConversion"/>
  </si>
  <si>
    <t xml:space="preserve">                                                                                                                                                              -111-</t>
    <phoneticPr fontId="3" type="noConversion"/>
  </si>
  <si>
    <t xml:space="preserve">                                  -112-</t>
    <phoneticPr fontId="5" type="noConversion"/>
  </si>
  <si>
    <t>-113-</t>
    <phoneticPr fontId="3" type="noConversion"/>
  </si>
  <si>
    <t xml:space="preserve"> -114-</t>
    <phoneticPr fontId="3" type="noConversion"/>
  </si>
  <si>
    <t xml:space="preserve"> -115-</t>
    <phoneticPr fontId="5" type="noConversion"/>
  </si>
  <si>
    <t xml:space="preserve">  -117-</t>
    <phoneticPr fontId="5" type="noConversion"/>
  </si>
  <si>
    <t>-119-</t>
    <phoneticPr fontId="5" type="noConversion"/>
  </si>
  <si>
    <t xml:space="preserve"> -120-</t>
    <phoneticPr fontId="3" type="noConversion"/>
  </si>
  <si>
    <t xml:space="preserve">  -121-</t>
    <phoneticPr fontId="5" type="noConversion"/>
  </si>
  <si>
    <t>-125-</t>
    <phoneticPr fontId="5" type="noConversion"/>
  </si>
  <si>
    <t xml:space="preserve"> -126-</t>
    <phoneticPr fontId="3" type="noConversion"/>
  </si>
  <si>
    <t xml:space="preserve"> -127-</t>
    <phoneticPr fontId="5" type="noConversion"/>
  </si>
  <si>
    <t xml:space="preserve">  -130-</t>
    <phoneticPr fontId="5" type="noConversion"/>
  </si>
  <si>
    <t>-131-</t>
    <phoneticPr fontId="5" type="noConversion"/>
  </si>
  <si>
    <t xml:space="preserve"> -132-</t>
    <phoneticPr fontId="3" type="noConversion"/>
  </si>
  <si>
    <t xml:space="preserve">  -133-</t>
    <phoneticPr fontId="5" type="noConversion"/>
  </si>
  <si>
    <t>-137-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</si>
</sst>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 ##0.00_-;\-\ ##0.00_-;\ &quot;-&quot;_-;@_-"/>
    <numFmt numFmtId="177" formatCode="###\ ##0_-;\-###\ ##0_-;\ &quot;-&quot;_-;@_-"/>
    <numFmt numFmtId="178" formatCode="[Red][&gt;100]0.00_-;[Black][=0]&quot;-&quot;_-;0.00_-;@_-"/>
    <numFmt numFmtId="179" formatCode="###,##0_-;\-###,##0_-;\ &quot;-&quot;_-;@_-"/>
    <numFmt numFmtId="180" formatCode="#,##0.00_-;\-#,##0.00_-;\ &quot;-&quot;_-;@_-"/>
    <numFmt numFmtId="181" formatCode="###,##0.00_-;\-###,##0.00_-;\ &quot;-&quot;_-;@_-"/>
  </numFmts>
  <fonts count="6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4"/>
      <name val="新細明體"/>
      <family val="1"/>
      <charset val="136"/>
    </font>
    <font>
      <sz val="9"/>
      <name val="新細明體"/>
      <family val="1"/>
      <charset val="136"/>
    </font>
    <font>
      <sz val="9"/>
      <name val="Times New Roman"/>
      <family val="1"/>
    </font>
    <font>
      <sz val="8"/>
      <name val="新細明體"/>
      <family val="1"/>
      <charset val="136"/>
    </font>
    <font>
      <sz val="8"/>
      <name val="Times New Roman"/>
      <family val="1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11"/>
      <name val="新細明體"/>
      <family val="1"/>
      <charset val="136"/>
    </font>
    <font>
      <sz val="10"/>
      <name val="Times New Roman"/>
      <family val="1"/>
    </font>
    <font>
      <sz val="9.5"/>
      <name val="新細明體"/>
      <family val="1"/>
      <charset val="136"/>
    </font>
    <font>
      <sz val="8.5"/>
      <name val="新細明體"/>
      <family val="1"/>
      <charset val="136"/>
    </font>
    <font>
      <sz val="12"/>
      <name val="Times New Roman"/>
      <family val="1"/>
    </font>
    <font>
      <sz val="11"/>
      <name val="Times New Roman"/>
      <family val="1"/>
    </font>
    <font>
      <sz val="12"/>
      <name val="細明體"/>
      <family val="3"/>
      <charset val="136"/>
    </font>
    <font>
      <sz val="11"/>
      <name val="細明體"/>
      <family val="3"/>
      <charset val="136"/>
    </font>
    <font>
      <sz val="8"/>
      <color indexed="8"/>
      <name val="新細明體"/>
      <family val="1"/>
      <charset val="136"/>
    </font>
    <font>
      <b/>
      <sz val="8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8.5"/>
      <name val="Times New Roman"/>
      <family val="1"/>
    </font>
    <font>
      <sz val="13"/>
      <name val="新細明體"/>
      <family val="1"/>
      <charset val="136"/>
    </font>
    <font>
      <sz val="8"/>
      <color rgb="FFFF0000"/>
      <name val="新細明體"/>
      <family val="1"/>
      <charset val="136"/>
    </font>
    <font>
      <sz val="8"/>
      <color theme="1"/>
      <name val="新細明體"/>
      <family val="1"/>
      <charset val="136"/>
    </font>
    <font>
      <sz val="9"/>
      <name val="新細明體"/>
      <family val="1"/>
      <charset val="136"/>
      <scheme val="major"/>
    </font>
    <font>
      <sz val="9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11"/>
      <color theme="1"/>
      <name val="新細明體"/>
      <family val="1"/>
      <charset val="136"/>
    </font>
    <font>
      <sz val="16"/>
      <name val="新細明體"/>
      <family val="1"/>
      <charset val="136"/>
      <scheme val="minor"/>
    </font>
    <font>
      <sz val="11"/>
      <name val="新細明體"/>
      <family val="1"/>
    </font>
    <font>
      <sz val="12"/>
      <name val="新細明體"/>
      <family val="1"/>
    </font>
    <font>
      <sz val="12"/>
      <color rgb="FFFF0000"/>
      <name val="新細明體"/>
      <family val="1"/>
      <scheme val="minor"/>
    </font>
    <font>
      <sz val="12"/>
      <color rgb="FF9C0006"/>
      <name val="新細明體"/>
      <family val="1"/>
      <scheme val="minor"/>
    </font>
    <font>
      <b/>
      <sz val="12"/>
      <color theme="0"/>
      <name val="新細明體"/>
      <family val="1"/>
      <scheme val="minor"/>
    </font>
    <font>
      <b/>
      <sz val="12"/>
      <color rgb="FF3F3F3F"/>
      <name val="新細明體"/>
      <family val="1"/>
      <scheme val="minor"/>
    </font>
    <font>
      <sz val="12"/>
      <color rgb="FF3F3F76"/>
      <name val="新細明體"/>
      <family val="1"/>
      <scheme val="minor"/>
    </font>
    <font>
      <b/>
      <sz val="11"/>
      <color theme="3"/>
      <name val="新細明體"/>
      <family val="1"/>
      <scheme val="minor"/>
    </font>
    <font>
      <b/>
      <sz val="13"/>
      <color theme="3"/>
      <name val="新細明體"/>
      <family val="1"/>
      <scheme val="minor"/>
    </font>
    <font>
      <b/>
      <sz val="15"/>
      <color theme="3"/>
      <name val="新細明體"/>
      <family val="1"/>
      <scheme val="minor"/>
    </font>
    <font>
      <b/>
      <sz val="18"/>
      <color theme="3"/>
      <name val="新細明體"/>
      <family val="1"/>
      <scheme val="major"/>
    </font>
    <font>
      <sz val="12"/>
      <color theme="0"/>
      <name val="新細明體"/>
      <family val="1"/>
      <scheme val="minor"/>
    </font>
    <font>
      <i/>
      <sz val="12"/>
      <color rgb="FF7F7F7F"/>
      <name val="新細明體"/>
      <family val="1"/>
      <scheme val="minor"/>
    </font>
    <font>
      <sz val="12"/>
      <color rgb="FFFA7D00"/>
      <name val="新細明體"/>
      <family val="1"/>
      <scheme val="minor"/>
    </font>
    <font>
      <b/>
      <sz val="12"/>
      <color rgb="FFFA7D00"/>
      <name val="新細明體"/>
      <family val="1"/>
      <scheme val="minor"/>
    </font>
    <font>
      <sz val="12"/>
      <color rgb="FF006100"/>
      <name val="新細明體"/>
      <family val="1"/>
      <scheme val="minor"/>
    </font>
    <font>
      <b/>
      <sz val="12"/>
      <color theme="1"/>
      <name val="新細明體"/>
      <family val="1"/>
      <scheme val="minor"/>
    </font>
    <font>
      <sz val="12"/>
      <color rgb="FF9C6500"/>
      <name val="新細明體"/>
      <family val="1"/>
      <scheme val="minor"/>
    </font>
    <font>
      <sz val="12"/>
      <color theme="1"/>
      <name val="新細明體"/>
      <family val="1"/>
      <scheme val="minor"/>
    </font>
    <font>
      <sz val="8.5"/>
      <name val="新細明體"/>
      <family val="1"/>
      <charset val="136"/>
      <scheme val="minor"/>
    </font>
    <font>
      <sz val="8.1999999999999993"/>
      <name val="新細明體"/>
      <family val="1"/>
      <charset val="136"/>
      <scheme val="minor"/>
    </font>
    <font>
      <sz val="7.5"/>
      <name val="新細明體"/>
      <family val="1"/>
      <charset val="136"/>
      <scheme val="minor"/>
    </font>
    <font>
      <sz val="8"/>
      <name val="細明體"/>
      <family val="3"/>
      <charset val="136"/>
    </font>
    <font>
      <sz val="7.5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3">
    <xf numFmtId="0" fontId="0" fillId="0" borderId="0"/>
    <xf numFmtId="0" fontId="39" fillId="0" borderId="0"/>
    <xf numFmtId="0" fontId="56" fillId="3" borderId="0" applyNumberFormat="0" applyBorder="0" applyAlignment="0" applyProtection="0"/>
    <xf numFmtId="0" fontId="56" fillId="4" borderId="0" applyNumberFormat="0" applyBorder="0" applyAlignment="0" applyProtection="0"/>
    <xf numFmtId="0" fontId="56" fillId="5" borderId="0" applyNumberFormat="0" applyBorder="0" applyAlignment="0" applyProtection="0"/>
    <xf numFmtId="0" fontId="56" fillId="6" borderId="0" applyNumberFormat="0" applyBorder="0" applyAlignment="0" applyProtection="0"/>
    <xf numFmtId="0" fontId="56" fillId="7" borderId="0" applyNumberFormat="0" applyBorder="0" applyAlignment="0" applyProtection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55" fillId="21" borderId="0" applyNumberFormat="0" applyBorder="0" applyAlignment="0" applyProtection="0"/>
    <xf numFmtId="0" fontId="54" fillId="0" borderId="61" applyNumberFormat="0" applyFill="0" applyAlignment="0" applyProtection="0"/>
    <xf numFmtId="0" fontId="53" fillId="22" borderId="0" applyNumberFormat="0" applyBorder="0" applyAlignment="0" applyProtection="0"/>
    <xf numFmtId="0" fontId="52" fillId="23" borderId="56" applyNumberFormat="0" applyAlignment="0" applyProtection="0"/>
    <xf numFmtId="0" fontId="51" fillId="0" borderId="58" applyNumberFormat="0" applyFill="0" applyAlignment="0" applyProtection="0"/>
    <xf numFmtId="0" fontId="39" fillId="24" borderId="60" applyNumberFormat="0" applyFont="0" applyAlignment="0" applyProtection="0"/>
    <xf numFmtId="0" fontId="50" fillId="0" borderId="0" applyNumberFormat="0" applyFill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8" fillId="0" borderId="0" applyNumberFormat="0" applyFill="0" applyBorder="0" applyAlignment="0" applyProtection="0"/>
    <xf numFmtId="0" fontId="47" fillId="0" borderId="54" applyNumberFormat="0" applyFill="0" applyAlignment="0" applyProtection="0"/>
    <xf numFmtId="0" fontId="46" fillId="0" borderId="62" applyNumberFormat="0" applyFill="0" applyAlignment="0" applyProtection="0"/>
    <xf numFmtId="0" fontId="45" fillId="0" borderId="55" applyNumberFormat="0" applyFill="0" applyAlignment="0" applyProtection="0"/>
    <xf numFmtId="0" fontId="45" fillId="0" borderId="0" applyNumberFormat="0" applyFill="0" applyBorder="0" applyAlignment="0" applyProtection="0"/>
    <xf numFmtId="0" fontId="44" fillId="31" borderId="56" applyNumberFormat="0" applyAlignment="0" applyProtection="0"/>
    <xf numFmtId="0" fontId="43" fillId="23" borderId="57" applyNumberFormat="0" applyAlignment="0" applyProtection="0"/>
    <xf numFmtId="0" fontId="42" fillId="32" borderId="59" applyNumberFormat="0" applyAlignment="0" applyProtection="0"/>
    <xf numFmtId="0" fontId="41" fillId="33" borderId="0" applyNumberFormat="0" applyBorder="0" applyAlignment="0" applyProtection="0"/>
    <xf numFmtId="0" fontId="40" fillId="0" borderId="0" applyNumberFormat="0" applyFill="0" applyBorder="0" applyAlignment="0" applyProtection="0"/>
  </cellStyleXfs>
  <cellXfs count="447">
    <xf numFmtId="0" fontId="0" fillId="0" borderId="0" xfId="0"/>
    <xf numFmtId="179" fontId="9" fillId="0" borderId="0" xfId="0" applyNumberFormat="1" applyFont="1" applyFill="1"/>
    <xf numFmtId="180" fontId="9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0" xfId="0" applyFont="1" applyFill="1"/>
    <xf numFmtId="0" fontId="7" fillId="0" borderId="3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0" fillId="0" borderId="0" xfId="0" applyFill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7" fillId="0" borderId="0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5" xfId="0" applyFont="1" applyFill="1" applyBorder="1"/>
    <xf numFmtId="0" fontId="10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top"/>
    </xf>
    <xf numFmtId="0" fontId="5" fillId="0" borderId="0" xfId="0" applyFont="1" applyFill="1" applyAlignment="1"/>
    <xf numFmtId="0" fontId="7" fillId="0" borderId="2" xfId="0" applyFont="1" applyFill="1" applyBorder="1" applyAlignment="1">
      <alignment horizontal="right" vertical="center"/>
    </xf>
    <xf numFmtId="0" fontId="0" fillId="0" borderId="0" xfId="0" applyFill="1" applyAlignment="1">
      <alignment vertical="top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179" fontId="9" fillId="0" borderId="0" xfId="0" applyNumberFormat="1" applyFont="1" applyFill="1" applyBorder="1"/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top"/>
    </xf>
    <xf numFmtId="0" fontId="7" fillId="0" borderId="3" xfId="0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vertical="center"/>
    </xf>
    <xf numFmtId="0" fontId="25" fillId="0" borderId="0" xfId="0" applyFont="1" applyFill="1" applyAlignment="1">
      <alignment horizontal="right"/>
    </xf>
    <xf numFmtId="0" fontId="26" fillId="0" borderId="0" xfId="0" applyFont="1" applyFill="1"/>
    <xf numFmtId="0" fontId="27" fillId="0" borderId="0" xfId="0" applyFont="1" applyFill="1"/>
    <xf numFmtId="0" fontId="5" fillId="0" borderId="0" xfId="0" applyFont="1" applyFill="1" applyAlignment="1">
      <alignment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30" fillId="0" borderId="0" xfId="0" applyFont="1" applyFill="1"/>
    <xf numFmtId="0" fontId="28" fillId="0" borderId="0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8" fillId="0" borderId="7" xfId="0" applyFont="1" applyFill="1" applyBorder="1" applyAlignment="1">
      <alignment vertical="center"/>
    </xf>
    <xf numFmtId="0" fontId="31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distributed"/>
    </xf>
    <xf numFmtId="0" fontId="13" fillId="0" borderId="1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distributed"/>
    </xf>
    <xf numFmtId="0" fontId="11" fillId="0" borderId="3" xfId="0" applyFont="1" applyFill="1" applyBorder="1" applyAlignment="1">
      <alignment horizontal="center" vertical="distributed"/>
    </xf>
    <xf numFmtId="0" fontId="0" fillId="0" borderId="0" xfId="0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distributed"/>
    </xf>
    <xf numFmtId="0" fontId="29" fillId="0" borderId="15" xfId="0" applyFont="1" applyFill="1" applyBorder="1" applyAlignment="1">
      <alignment horizontal="center" vertical="distributed"/>
    </xf>
    <xf numFmtId="0" fontId="29" fillId="0" borderId="16" xfId="0" applyFont="1" applyFill="1" applyBorder="1" applyAlignment="1">
      <alignment horizontal="center" vertical="distributed"/>
    </xf>
    <xf numFmtId="0" fontId="11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vertical="center"/>
    </xf>
    <xf numFmtId="177" fontId="5" fillId="0" borderId="0" xfId="0" applyNumberFormat="1" applyFont="1" applyFill="1"/>
    <xf numFmtId="0" fontId="0" fillId="0" borderId="7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32" fillId="0" borderId="0" xfId="0" applyFont="1" applyFill="1"/>
    <xf numFmtId="0" fontId="33" fillId="0" borderId="0" xfId="0" applyFont="1" applyFill="1" applyBorder="1"/>
    <xf numFmtId="0" fontId="28" fillId="0" borderId="7" xfId="0" applyFont="1" applyFill="1" applyBorder="1" applyAlignment="1">
      <alignment horizontal="left" vertical="center"/>
    </xf>
    <xf numFmtId="0" fontId="27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/>
    <xf numFmtId="179" fontId="5" fillId="0" borderId="0" xfId="0" applyNumberFormat="1" applyFont="1" applyFill="1"/>
    <xf numFmtId="0" fontId="5" fillId="0" borderId="7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vertical="center" wrapText="1"/>
    </xf>
    <xf numFmtId="0" fontId="34" fillId="0" borderId="7" xfId="0" applyFont="1" applyFill="1" applyBorder="1" applyAlignment="1">
      <alignment vertical="center"/>
    </xf>
    <xf numFmtId="0" fontId="34" fillId="0" borderId="7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top"/>
    </xf>
    <xf numFmtId="0" fontId="27" fillId="0" borderId="7" xfId="0" applyFont="1" applyFill="1" applyBorder="1" applyAlignment="1">
      <alignment vertical="center"/>
    </xf>
    <xf numFmtId="0" fontId="27" fillId="0" borderId="7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left" vertical="center"/>
    </xf>
    <xf numFmtId="179" fontId="11" fillId="0" borderId="0" xfId="0" applyNumberFormat="1" applyFont="1" applyFill="1" applyAlignment="1">
      <alignment horizontal="right" vertical="distributed"/>
    </xf>
    <xf numFmtId="0" fontId="9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179" fontId="38" fillId="0" borderId="0" xfId="0" applyNumberFormat="1" applyFont="1" applyFill="1" applyAlignment="1"/>
    <xf numFmtId="176" fontId="38" fillId="0" borderId="0" xfId="0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178" fontId="38" fillId="0" borderId="0" xfId="0" applyNumberFormat="1" applyFont="1" applyFill="1" applyBorder="1" applyAlignment="1">
      <alignment horizontal="right"/>
    </xf>
    <xf numFmtId="180" fontId="38" fillId="0" borderId="0" xfId="0" applyNumberFormat="1" applyFont="1" applyFill="1" applyBorder="1" applyAlignment="1">
      <alignment horizontal="right"/>
    </xf>
    <xf numFmtId="179" fontId="38" fillId="0" borderId="2" xfId="0" applyNumberFormat="1" applyFont="1" applyFill="1" applyBorder="1" applyAlignment="1"/>
    <xf numFmtId="180" fontId="38" fillId="0" borderId="2" xfId="0" applyNumberFormat="1" applyFont="1" applyFill="1" applyBorder="1" applyAlignment="1">
      <alignment horizontal="right"/>
    </xf>
    <xf numFmtId="0" fontId="13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9" fontId="38" fillId="0" borderId="0" xfId="1" applyNumberFormat="1" applyFont="1" applyFill="1" applyAlignment="1"/>
    <xf numFmtId="180" fontId="38" fillId="0" borderId="0" xfId="1" applyNumberFormat="1" applyFont="1" applyFill="1" applyBorder="1" applyAlignment="1">
      <alignment horizontal="right"/>
    </xf>
    <xf numFmtId="179" fontId="11" fillId="0" borderId="3" xfId="0" applyNumberFormat="1" applyFont="1" applyFill="1" applyBorder="1" applyAlignment="1">
      <alignment vertical="center"/>
    </xf>
    <xf numFmtId="181" fontId="11" fillId="0" borderId="3" xfId="0" applyNumberFormat="1" applyFont="1" applyFill="1" applyBorder="1" applyAlignment="1">
      <alignment vertical="center"/>
    </xf>
    <xf numFmtId="179" fontId="11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Alignment="1"/>
    <xf numFmtId="179" fontId="11" fillId="0" borderId="17" xfId="0" applyNumberFormat="1" applyFont="1" applyFill="1" applyBorder="1" applyAlignment="1">
      <alignment vertical="center"/>
    </xf>
    <xf numFmtId="181" fontId="11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/>
    <xf numFmtId="0" fontId="11" fillId="0" borderId="0" xfId="0" applyFont="1" applyFill="1"/>
    <xf numFmtId="179" fontId="11" fillId="0" borderId="0" xfId="0" applyNumberFormat="1" applyFont="1" applyFill="1" applyBorder="1" applyAlignment="1"/>
    <xf numFmtId="179" fontId="11" fillId="0" borderId="18" xfId="0" applyNumberFormat="1" applyFont="1" applyFill="1" applyBorder="1" applyAlignment="1">
      <alignment vertical="center"/>
    </xf>
    <xf numFmtId="179" fontId="11" fillId="0" borderId="2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9" fontId="38" fillId="2" borderId="0" xfId="0" applyNumberFormat="1" applyFont="1" applyFill="1" applyBorder="1" applyAlignment="1"/>
    <xf numFmtId="180" fontId="38" fillId="2" borderId="0" xfId="0" applyNumberFormat="1" applyFont="1" applyFill="1" applyBorder="1" applyAlignment="1">
      <alignment horizontal="right"/>
    </xf>
    <xf numFmtId="179" fontId="38" fillId="0" borderId="0" xfId="0" applyNumberFormat="1" applyFont="1" applyFill="1" applyBorder="1" applyAlignment="1"/>
    <xf numFmtId="0" fontId="11" fillId="0" borderId="3" xfId="0" applyFont="1" applyFill="1" applyBorder="1" applyAlignment="1">
      <alignment vertical="center"/>
    </xf>
    <xf numFmtId="179" fontId="38" fillId="2" borderId="63" xfId="0" applyNumberFormat="1" applyFont="1" applyFill="1" applyBorder="1" applyAlignment="1"/>
    <xf numFmtId="179" fontId="38" fillId="0" borderId="17" xfId="0" applyNumberFormat="1" applyFont="1" applyFill="1" applyBorder="1" applyAlignment="1"/>
    <xf numFmtId="0" fontId="11" fillId="0" borderId="26" xfId="0" applyFont="1" applyFill="1" applyBorder="1" applyAlignment="1">
      <alignment vertical="center"/>
    </xf>
    <xf numFmtId="180" fontId="9" fillId="0" borderId="3" xfId="0" applyNumberFormat="1" applyFont="1" applyFill="1" applyBorder="1" applyAlignment="1">
      <alignment horizontal="right"/>
    </xf>
    <xf numFmtId="179" fontId="38" fillId="0" borderId="0" xfId="1" applyNumberFormat="1" applyFont="1" applyFill="1" applyBorder="1" applyAlignment="1"/>
    <xf numFmtId="179" fontId="38" fillId="0" borderId="2" xfId="1" applyNumberFormat="1" applyFont="1" applyFill="1" applyBorder="1" applyAlignment="1"/>
    <xf numFmtId="180" fontId="38" fillId="0" borderId="2" xfId="1" applyNumberFormat="1" applyFont="1" applyFill="1" applyBorder="1" applyAlignment="1">
      <alignment horizontal="right"/>
    </xf>
    <xf numFmtId="179" fontId="38" fillId="0" borderId="0" xfId="0" applyNumberFormat="1" applyFont="1" applyFill="1" applyAlignment="1">
      <alignment horizontal="right"/>
    </xf>
    <xf numFmtId="0" fontId="57" fillId="0" borderId="7" xfId="0" applyFont="1" applyFill="1" applyBorder="1" applyAlignment="1">
      <alignment horizontal="center" vertical="center"/>
    </xf>
    <xf numFmtId="0" fontId="58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59" fillId="0" borderId="7" xfId="0" applyFont="1" applyFill="1" applyBorder="1" applyAlignment="1">
      <alignment vertical="center"/>
    </xf>
    <xf numFmtId="0" fontId="60" fillId="0" borderId="7" xfId="0" applyFont="1" applyFill="1" applyBorder="1" applyAlignment="1">
      <alignment vertical="center"/>
    </xf>
    <xf numFmtId="0" fontId="28" fillId="0" borderId="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/>
    </xf>
    <xf numFmtId="0" fontId="25" fillId="0" borderId="3" xfId="0" applyFont="1" applyFill="1" applyBorder="1" applyAlignment="1">
      <alignment horizontal="left" vertical="top" wrapText="1"/>
    </xf>
    <xf numFmtId="0" fontId="30" fillId="0" borderId="3" xfId="0" applyFont="1" applyFill="1" applyBorder="1" applyAlignment="1">
      <alignment horizontal="distributed" vertical="distributed"/>
    </xf>
    <xf numFmtId="0" fontId="30" fillId="0" borderId="0" xfId="0" applyFont="1" applyFill="1" applyBorder="1" applyAlignment="1">
      <alignment horizontal="distributed" vertical="distributed"/>
    </xf>
    <xf numFmtId="0" fontId="30" fillId="0" borderId="2" xfId="0" applyFont="1" applyFill="1" applyBorder="1" applyAlignment="1">
      <alignment horizontal="distributed" vertical="distributed"/>
    </xf>
    <xf numFmtId="0" fontId="29" fillId="0" borderId="22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0" fontId="29" fillId="0" borderId="19" xfId="0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1" fillId="0" borderId="0" xfId="0" applyFont="1" applyFill="1" applyAlignment="1">
      <alignment horizontal="right" vertical="top"/>
    </xf>
    <xf numFmtId="0" fontId="21" fillId="0" borderId="0" xfId="0" applyFont="1" applyFill="1" applyAlignment="1">
      <alignment horizontal="left" vertical="top"/>
    </xf>
    <xf numFmtId="0" fontId="37" fillId="0" borderId="0" xfId="0" applyFont="1" applyFill="1" applyAlignment="1">
      <alignment horizontal="right" vertical="top"/>
    </xf>
    <xf numFmtId="0" fontId="30" fillId="0" borderId="0" xfId="0" applyFont="1" applyFill="1" applyAlignment="1">
      <alignment horizontal="right" vertical="top"/>
    </xf>
    <xf numFmtId="0" fontId="37" fillId="0" borderId="0" xfId="0" applyFont="1" applyFill="1" applyAlignment="1">
      <alignment horizontal="left" vertical="top"/>
    </xf>
    <xf numFmtId="0" fontId="0" fillId="0" borderId="19" xfId="0" applyFont="1" applyFill="1" applyBorder="1" applyAlignment="1">
      <alignment horizontal="center" vertical="distributed"/>
    </xf>
    <xf numFmtId="0" fontId="0" fillId="0" borderId="20" xfId="0" applyFont="1" applyFill="1" applyBorder="1" applyAlignment="1">
      <alignment horizontal="center" vertical="distributed"/>
    </xf>
    <xf numFmtId="0" fontId="0" fillId="0" borderId="21" xfId="0" applyFont="1" applyFill="1" applyBorder="1" applyAlignment="1">
      <alignment horizontal="center" vertical="distributed"/>
    </xf>
    <xf numFmtId="0" fontId="4" fillId="0" borderId="26" xfId="0" applyFont="1" applyFill="1" applyBorder="1" applyAlignment="1">
      <alignment horizontal="distributed" vertical="distributed"/>
    </xf>
    <xf numFmtId="0" fontId="4" fillId="0" borderId="16" xfId="0" applyFont="1" applyFill="1" applyBorder="1" applyAlignment="1">
      <alignment horizontal="distributed" vertical="distributed"/>
    </xf>
    <xf numFmtId="0" fontId="0" fillId="0" borderId="19" xfId="0" applyFont="1" applyFill="1" applyBorder="1" applyAlignment="1">
      <alignment horizontal="center" vertical="distributed" wrapText="1"/>
    </xf>
    <xf numFmtId="0" fontId="0" fillId="0" borderId="20" xfId="0" applyFont="1" applyFill="1" applyBorder="1" applyAlignment="1">
      <alignment horizontal="center" vertical="distributed" wrapText="1"/>
    </xf>
    <xf numFmtId="0" fontId="0" fillId="0" borderId="21" xfId="0" applyFont="1" applyFill="1" applyBorder="1" applyAlignment="1">
      <alignment horizontal="center" vertical="distributed" wrapText="1"/>
    </xf>
    <xf numFmtId="0" fontId="0" fillId="0" borderId="19" xfId="0" applyFont="1" applyFill="1" applyBorder="1" applyAlignment="1">
      <alignment horizontal="left" vertical="distributed"/>
    </xf>
    <xf numFmtId="0" fontId="0" fillId="0" borderId="20" xfId="0" applyFont="1" applyFill="1" applyBorder="1" applyAlignment="1">
      <alignment horizontal="left" vertical="distributed"/>
    </xf>
    <xf numFmtId="0" fontId="0" fillId="0" borderId="21" xfId="0" applyFont="1" applyFill="1" applyBorder="1" applyAlignment="1">
      <alignment horizontal="left" vertical="distributed"/>
    </xf>
    <xf numFmtId="0" fontId="5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Alignment="1">
      <alignment horizontal="right" vertical="top"/>
    </xf>
    <xf numFmtId="0" fontId="18" fillId="0" borderId="27" xfId="0" applyFont="1" applyFill="1" applyBorder="1" applyAlignment="1">
      <alignment horizontal="right" vertical="center"/>
    </xf>
    <xf numFmtId="0" fontId="18" fillId="0" borderId="20" xfId="0" applyFont="1" applyFill="1" applyBorder="1" applyAlignment="1">
      <alignment horizontal="right" vertical="center"/>
    </xf>
    <xf numFmtId="0" fontId="0" fillId="0" borderId="0" xfId="0" applyFill="1" applyAlignment="1">
      <alignment horizontal="left" vertical="top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distributed" vertical="center"/>
    </xf>
    <xf numFmtId="0" fontId="18" fillId="0" borderId="20" xfId="0" applyFont="1" applyFill="1" applyBorder="1" applyAlignment="1">
      <alignment horizontal="distributed" vertical="center"/>
    </xf>
    <xf numFmtId="0" fontId="14" fillId="2" borderId="30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left" vertical="center"/>
    </xf>
    <xf numFmtId="0" fontId="18" fillId="0" borderId="32" xfId="0" applyFont="1" applyFill="1" applyBorder="1" applyAlignment="1">
      <alignment horizontal="distributed" vertical="center"/>
    </xf>
    <xf numFmtId="0" fontId="25" fillId="0" borderId="2" xfId="0" applyFont="1" applyFill="1" applyBorder="1" applyAlignment="1">
      <alignment horizontal="right"/>
    </xf>
    <xf numFmtId="0" fontId="11" fillId="0" borderId="33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right" vertical="center"/>
    </xf>
    <xf numFmtId="0" fontId="17" fillId="0" borderId="20" xfId="0" applyFont="1" applyFill="1" applyBorder="1" applyAlignment="1">
      <alignment horizontal="right" vertical="center"/>
    </xf>
    <xf numFmtId="0" fontId="17" fillId="0" borderId="20" xfId="0" applyFont="1" applyFill="1" applyBorder="1" applyAlignment="1">
      <alignment horizontal="distributed" vertical="center"/>
    </xf>
    <xf numFmtId="0" fontId="17" fillId="0" borderId="32" xfId="0" applyFont="1" applyFill="1" applyBorder="1" applyAlignment="1">
      <alignment horizontal="distributed" vertical="center"/>
    </xf>
    <xf numFmtId="0" fontId="17" fillId="0" borderId="19" xfId="0" applyFont="1" applyFill="1" applyBorder="1" applyAlignment="1">
      <alignment horizontal="distributed" vertical="center"/>
    </xf>
    <xf numFmtId="0" fontId="17" fillId="0" borderId="27" xfId="0" applyFont="1" applyFill="1" applyBorder="1" applyAlignment="1">
      <alignment horizontal="center" vertical="distributed"/>
    </xf>
    <xf numFmtId="0" fontId="17" fillId="0" borderId="20" xfId="0" applyFont="1" applyFill="1" applyBorder="1" applyAlignment="1">
      <alignment horizontal="center" vertical="distributed"/>
    </xf>
    <xf numFmtId="0" fontId="7" fillId="0" borderId="0" xfId="0" applyFont="1" applyFill="1" applyAlignment="1"/>
    <xf numFmtId="0" fontId="0" fillId="0" borderId="0" xfId="0" applyFill="1" applyAlignment="1"/>
    <xf numFmtId="0" fontId="7" fillId="0" borderId="3" xfId="0" applyFont="1" applyFill="1" applyBorder="1" applyAlignment="1"/>
    <xf numFmtId="0" fontId="0" fillId="0" borderId="3" xfId="0" applyFill="1" applyBorder="1" applyAlignment="1"/>
    <xf numFmtId="0" fontId="7" fillId="0" borderId="0" xfId="0" applyFont="1" applyFill="1" applyBorder="1" applyAlignment="1">
      <alignment horizontal="right" vertical="center"/>
    </xf>
    <xf numFmtId="0" fontId="17" fillId="0" borderId="19" xfId="0" applyFont="1" applyFill="1" applyBorder="1" applyAlignment="1">
      <alignment horizontal="center" vertical="distributed"/>
    </xf>
    <xf numFmtId="0" fontId="17" fillId="0" borderId="32" xfId="0" applyFont="1" applyFill="1" applyBorder="1" applyAlignment="1">
      <alignment horizontal="center" vertical="distributed"/>
    </xf>
    <xf numFmtId="0" fontId="25" fillId="0" borderId="2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top"/>
    </xf>
    <xf numFmtId="0" fontId="25" fillId="0" borderId="2" xfId="0" applyFont="1" applyFill="1" applyBorder="1" applyAlignment="1">
      <alignment horizontal="right" vertical="center"/>
    </xf>
    <xf numFmtId="0" fontId="29" fillId="0" borderId="36" xfId="0" applyFont="1" applyFill="1" applyBorder="1" applyAlignment="1">
      <alignment horizontal="center" vertical="distributed"/>
    </xf>
    <xf numFmtId="0" fontId="29" fillId="0" borderId="20" xfId="0" applyFont="1" applyFill="1" applyBorder="1" applyAlignment="1">
      <alignment horizontal="center" vertical="distributed"/>
    </xf>
    <xf numFmtId="0" fontId="29" fillId="0" borderId="21" xfId="0" applyFont="1" applyFill="1" applyBorder="1" applyAlignment="1">
      <alignment horizontal="center" vertical="distributed"/>
    </xf>
    <xf numFmtId="0" fontId="7" fillId="0" borderId="0" xfId="0" applyFont="1" applyFill="1" applyAlignment="1">
      <alignment horizontal="right" vertical="center"/>
    </xf>
    <xf numFmtId="0" fontId="29" fillId="0" borderId="27" xfId="0" applyFont="1" applyFill="1" applyBorder="1" applyAlignment="1">
      <alignment horizontal="center" vertical="distributed"/>
    </xf>
    <xf numFmtId="0" fontId="29" fillId="0" borderId="32" xfId="0" applyFont="1" applyFill="1" applyBorder="1" applyAlignment="1">
      <alignment horizontal="center" vertical="distributed"/>
    </xf>
    <xf numFmtId="0" fontId="4" fillId="0" borderId="26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23" fillId="0" borderId="34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5" fillId="0" borderId="47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wrapText="1"/>
    </xf>
    <xf numFmtId="0" fontId="5" fillId="0" borderId="48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14" fillId="0" borderId="51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distributed"/>
    </xf>
    <xf numFmtId="0" fontId="9" fillId="0" borderId="38" xfId="0" applyFont="1" applyFill="1" applyBorder="1" applyAlignment="1">
      <alignment horizontal="center" vertical="distributed"/>
    </xf>
    <xf numFmtId="0" fontId="9" fillId="0" borderId="24" xfId="0" applyFont="1" applyFill="1" applyBorder="1" applyAlignment="1">
      <alignment horizontal="center" vertical="distributed"/>
    </xf>
    <xf numFmtId="0" fontId="9" fillId="0" borderId="37" xfId="0" applyFont="1" applyFill="1" applyBorder="1" applyAlignment="1">
      <alignment horizontal="center" vertical="distributed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right"/>
    </xf>
    <xf numFmtId="0" fontId="30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7" fillId="0" borderId="0" xfId="0" applyFont="1" applyFill="1" applyBorder="1" applyAlignment="1">
      <alignment vertical="center"/>
    </xf>
    <xf numFmtId="0" fontId="9" fillId="0" borderId="41" xfId="0" applyFont="1" applyFill="1" applyBorder="1" applyAlignment="1">
      <alignment horizontal="center" vertical="distributed"/>
    </xf>
    <xf numFmtId="0" fontId="4" fillId="0" borderId="7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right"/>
    </xf>
    <xf numFmtId="0" fontId="5" fillId="0" borderId="40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distributed"/>
    </xf>
    <xf numFmtId="0" fontId="9" fillId="0" borderId="24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distributed"/>
    </xf>
    <xf numFmtId="0" fontId="5" fillId="0" borderId="40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distributed"/>
    </xf>
    <xf numFmtId="0" fontId="5" fillId="0" borderId="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9" fillId="0" borderId="40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distributed"/>
    </xf>
    <xf numFmtId="0" fontId="14" fillId="0" borderId="23" xfId="0" applyFont="1" applyFill="1" applyBorder="1" applyAlignment="1">
      <alignment horizontal="distributed" vertical="center" wrapText="1"/>
    </xf>
    <xf numFmtId="0" fontId="14" fillId="0" borderId="23" xfId="0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distributed" vertical="center" wrapText="1"/>
    </xf>
    <xf numFmtId="0" fontId="14" fillId="0" borderId="0" xfId="0" applyFont="1" applyFill="1" applyBorder="1" applyAlignment="1">
      <alignment horizontal="distributed" vertical="center"/>
    </xf>
    <xf numFmtId="0" fontId="14" fillId="0" borderId="24" xfId="0" applyFont="1" applyFill="1" applyBorder="1" applyAlignment="1">
      <alignment horizontal="distributed" vertical="center" wrapText="1"/>
    </xf>
    <xf numFmtId="0" fontId="14" fillId="0" borderId="37" xfId="0" applyFont="1" applyFill="1" applyBorder="1" applyAlignment="1">
      <alignment horizontal="distributed" vertical="center"/>
    </xf>
    <xf numFmtId="0" fontId="14" fillId="0" borderId="24" xfId="0" applyFont="1" applyFill="1" applyBorder="1" applyAlignment="1">
      <alignment horizontal="distributed" vertical="distributed" wrapText="1"/>
    </xf>
    <xf numFmtId="0" fontId="14" fillId="0" borderId="37" xfId="0" applyFont="1" applyFill="1" applyBorder="1" applyAlignment="1">
      <alignment horizontal="distributed" vertical="distributed"/>
    </xf>
    <xf numFmtId="0" fontId="0" fillId="0" borderId="26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16" xfId="0" applyFont="1" applyFill="1" applyBorder="1" applyAlignment="1">
      <alignment horizontal="distributed" vertical="center"/>
    </xf>
    <xf numFmtId="0" fontId="9" fillId="0" borderId="32" xfId="0" applyFont="1" applyFill="1" applyBorder="1" applyAlignment="1">
      <alignment horizontal="center" vertical="distributed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top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31" fillId="0" borderId="24" xfId="0" applyFont="1" applyFill="1" applyBorder="1" applyAlignment="1">
      <alignment horizontal="center" vertical="center" wrapText="1"/>
    </xf>
    <xf numFmtId="0" fontId="31" fillId="0" borderId="38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1" fillId="0" borderId="41" xfId="0" applyFont="1" applyFill="1" applyBorder="1" applyAlignment="1">
      <alignment horizontal="center" vertical="center" wrapText="1"/>
    </xf>
    <xf numFmtId="0" fontId="31" fillId="0" borderId="41" xfId="0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0" fontId="31" fillId="0" borderId="45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31" fillId="0" borderId="3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 wrapText="1"/>
    </xf>
    <xf numFmtId="0" fontId="27" fillId="0" borderId="38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distributed"/>
    </xf>
    <xf numFmtId="0" fontId="11" fillId="0" borderId="32" xfId="0" applyFont="1" applyFill="1" applyBorder="1" applyAlignment="1">
      <alignment horizontal="center" vertical="distributed"/>
    </xf>
    <xf numFmtId="0" fontId="27" fillId="0" borderId="38" xfId="0" applyFont="1" applyFill="1" applyBorder="1" applyAlignment="1">
      <alignment horizontal="center" vertical="center" wrapText="1"/>
    </xf>
    <xf numFmtId="0" fontId="27" fillId="0" borderId="41" xfId="0" applyFont="1" applyFill="1" applyBorder="1" applyAlignment="1">
      <alignment horizontal="center" vertical="center" wrapText="1"/>
    </xf>
    <xf numFmtId="0" fontId="27" fillId="0" borderId="41" xfId="0" applyFont="1" applyFill="1" applyBorder="1" applyAlignment="1">
      <alignment horizontal="center" vertical="center"/>
    </xf>
    <xf numFmtId="0" fontId="27" fillId="0" borderId="46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 wrapText="1"/>
    </xf>
    <xf numFmtId="0" fontId="14" fillId="0" borderId="5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distributed"/>
    </xf>
    <xf numFmtId="0" fontId="11" fillId="0" borderId="27" xfId="0" applyFont="1" applyFill="1" applyBorder="1" applyAlignment="1">
      <alignment horizontal="center" vertical="distributed"/>
    </xf>
    <xf numFmtId="49" fontId="26" fillId="0" borderId="0" xfId="0" applyNumberFormat="1" applyFont="1" applyFill="1" applyAlignment="1">
      <alignment horizontal="center"/>
    </xf>
    <xf numFmtId="0" fontId="36" fillId="0" borderId="28" xfId="0" applyFont="1" applyFill="1" applyBorder="1" applyAlignment="1">
      <alignment horizontal="center" vertical="center" wrapText="1"/>
    </xf>
    <xf numFmtId="0" fontId="36" fillId="0" borderId="44" xfId="0" applyFont="1" applyFill="1" applyBorder="1" applyAlignment="1">
      <alignment horizontal="center" vertical="center"/>
    </xf>
    <xf numFmtId="0" fontId="36" fillId="0" borderId="29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27" fillId="0" borderId="45" xfId="0" applyFont="1" applyFill="1" applyBorder="1" applyAlignment="1">
      <alignment horizontal="center" vertical="center" wrapText="1"/>
    </xf>
    <xf numFmtId="0" fontId="61" fillId="0" borderId="52" xfId="0" applyFont="1" applyFill="1" applyBorder="1" applyAlignment="1">
      <alignment horizontal="center" vertical="center" wrapText="1"/>
    </xf>
    <xf numFmtId="0" fontId="61" fillId="0" borderId="52" xfId="0" applyFont="1" applyFill="1" applyBorder="1" applyAlignment="1">
      <alignment horizontal="center" vertical="center"/>
    </xf>
    <xf numFmtId="0" fontId="61" fillId="0" borderId="23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distributed"/>
    </xf>
    <xf numFmtId="0" fontId="61" fillId="0" borderId="32" xfId="0" applyFont="1" applyFill="1" applyBorder="1" applyAlignment="1">
      <alignment horizontal="center" vertical="center" wrapText="1"/>
    </xf>
    <xf numFmtId="0" fontId="61" fillId="0" borderId="37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left"/>
    </xf>
    <xf numFmtId="0" fontId="29" fillId="0" borderId="19" xfId="0" applyFont="1" applyFill="1" applyBorder="1" applyAlignment="1">
      <alignment horizontal="center" vertical="distributed"/>
    </xf>
    <xf numFmtId="0" fontId="29" fillId="0" borderId="3" xfId="0" applyFont="1" applyFill="1" applyBorder="1" applyAlignment="1">
      <alignment horizontal="center" vertical="distributed"/>
    </xf>
    <xf numFmtId="0" fontId="2" fillId="0" borderId="0" xfId="0" applyFont="1" applyFill="1" applyAlignment="1">
      <alignment horizontal="left" vertical="top"/>
    </xf>
    <xf numFmtId="0" fontId="9" fillId="0" borderId="3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/>
    </xf>
    <xf numFmtId="0" fontId="27" fillId="0" borderId="0" xfId="0" applyFont="1" applyFill="1" applyAlignment="1">
      <alignment horizontal="center"/>
    </xf>
    <xf numFmtId="0" fontId="31" fillId="0" borderId="23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horizontal="left" vertical="center"/>
    </xf>
    <xf numFmtId="0" fontId="35" fillId="0" borderId="20" xfId="0" applyFont="1" applyFill="1" applyBorder="1" applyAlignment="1">
      <alignment horizontal="left" vertical="center"/>
    </xf>
    <xf numFmtId="0" fontId="31" fillId="0" borderId="22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left" vertical="center"/>
    </xf>
    <xf numFmtId="49" fontId="27" fillId="0" borderId="0" xfId="0" applyNumberFormat="1" applyFont="1" applyFill="1" applyAlignment="1">
      <alignment horizontal="center"/>
    </xf>
    <xf numFmtId="0" fontId="11" fillId="0" borderId="32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horizontal="center" vertical="distributed"/>
    </xf>
    <xf numFmtId="0" fontId="35" fillId="0" borderId="20" xfId="0" applyFont="1" applyFill="1" applyBorder="1" applyAlignment="1">
      <alignment horizontal="center" vertical="distributed"/>
    </xf>
    <xf numFmtId="0" fontId="35" fillId="0" borderId="32" xfId="0" applyFont="1" applyFill="1" applyBorder="1" applyAlignment="1">
      <alignment horizontal="left" vertical="center"/>
    </xf>
    <xf numFmtId="0" fontId="35" fillId="0" borderId="19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</cellXfs>
  <cellStyles count="43">
    <cellStyle name="20% - 輔色1 2" xfId="2" xr:uid="{00000000-0005-0000-0000-000001000000}"/>
    <cellStyle name="20% - 輔色2 2" xfId="3" xr:uid="{00000000-0005-0000-0000-000002000000}"/>
    <cellStyle name="20% - 輔色3 2" xfId="4" xr:uid="{00000000-0005-0000-0000-000003000000}"/>
    <cellStyle name="20% - 輔色4 2" xfId="5" xr:uid="{00000000-0005-0000-0000-000004000000}"/>
    <cellStyle name="20% - 輔色5 2" xfId="6" xr:uid="{00000000-0005-0000-0000-000005000000}"/>
    <cellStyle name="20% - 輔色6 2" xfId="7" xr:uid="{00000000-0005-0000-0000-000006000000}"/>
    <cellStyle name="40% - 輔色1 2" xfId="8" xr:uid="{00000000-0005-0000-0000-000007000000}"/>
    <cellStyle name="40% - 輔色2 2" xfId="9" xr:uid="{00000000-0005-0000-0000-000008000000}"/>
    <cellStyle name="40% - 輔色3 2" xfId="10" xr:uid="{00000000-0005-0000-0000-000009000000}"/>
    <cellStyle name="40% - 輔色4 2" xfId="11" xr:uid="{00000000-0005-0000-0000-00000A000000}"/>
    <cellStyle name="40% - 輔色5 2" xfId="12" xr:uid="{00000000-0005-0000-0000-00000B000000}"/>
    <cellStyle name="40% - 輔色6 2" xfId="13" xr:uid="{00000000-0005-0000-0000-00000C000000}"/>
    <cellStyle name="60% - 輔色1 2" xfId="14" xr:uid="{00000000-0005-0000-0000-00000D000000}"/>
    <cellStyle name="60% - 輔色2 2" xfId="15" xr:uid="{00000000-0005-0000-0000-00000E000000}"/>
    <cellStyle name="60% - 輔色3 2" xfId="16" xr:uid="{00000000-0005-0000-0000-00000F000000}"/>
    <cellStyle name="60% - 輔色4 2" xfId="17" xr:uid="{00000000-0005-0000-0000-000010000000}"/>
    <cellStyle name="60% - 輔色5 2" xfId="18" xr:uid="{00000000-0005-0000-0000-000011000000}"/>
    <cellStyle name="60% - 輔色6 2" xfId="19" xr:uid="{00000000-0005-0000-0000-000012000000}"/>
    <cellStyle name="一般" xfId="0" builtinId="0"/>
    <cellStyle name="一般 2" xfId="1" xr:uid="{00000000-0005-0000-0000-000041000000}"/>
    <cellStyle name="中等 2" xfId="20" xr:uid="{00000000-0005-0000-0000-000015000000}"/>
    <cellStyle name="合計 2" xfId="21" xr:uid="{00000000-0005-0000-0000-000016000000}"/>
    <cellStyle name="好 2" xfId="22" xr:uid="{00000000-0005-0000-0000-000017000000}"/>
    <cellStyle name="計算方式 2" xfId="23" xr:uid="{00000000-0005-0000-0000-000019000000}"/>
    <cellStyle name="連結的儲存格 2" xfId="24" xr:uid="{00000000-0005-0000-0000-00001C000000}"/>
    <cellStyle name="備註 2" xfId="25" xr:uid="{00000000-0005-0000-0000-00001D000000}"/>
    <cellStyle name="說明文字 2" xfId="26" xr:uid="{00000000-0005-0000-0000-00001E000000}"/>
    <cellStyle name="輔色1 2" xfId="27" xr:uid="{00000000-0005-0000-0000-00001F000000}"/>
    <cellStyle name="輔色2 2" xfId="28" xr:uid="{00000000-0005-0000-0000-000020000000}"/>
    <cellStyle name="輔色3 2" xfId="29" xr:uid="{00000000-0005-0000-0000-000021000000}"/>
    <cellStyle name="輔色4 2" xfId="30" xr:uid="{00000000-0005-0000-0000-000022000000}"/>
    <cellStyle name="輔色5 2" xfId="31" xr:uid="{00000000-0005-0000-0000-000023000000}"/>
    <cellStyle name="輔色6 2" xfId="32" xr:uid="{00000000-0005-0000-0000-000024000000}"/>
    <cellStyle name="標題 1 2" xfId="34" xr:uid="{00000000-0005-0000-0000-000026000000}"/>
    <cellStyle name="標題 2 2" xfId="35" xr:uid="{00000000-0005-0000-0000-000027000000}"/>
    <cellStyle name="標題 3 2" xfId="36" xr:uid="{00000000-0005-0000-0000-000028000000}"/>
    <cellStyle name="標題 4 2" xfId="37" xr:uid="{00000000-0005-0000-0000-000029000000}"/>
    <cellStyle name="標題 5" xfId="33" xr:uid="{00000000-0005-0000-0000-000025000000}"/>
    <cellStyle name="輸入 2" xfId="38" xr:uid="{00000000-0005-0000-0000-00002A000000}"/>
    <cellStyle name="輸出 2" xfId="39" xr:uid="{00000000-0005-0000-0000-00002B000000}"/>
    <cellStyle name="檢查儲存格 2" xfId="40" xr:uid="{00000000-0005-0000-0000-00002C000000}"/>
    <cellStyle name="壞 2" xfId="41" xr:uid="{00000000-0005-0000-0000-00002D000000}"/>
    <cellStyle name="警告文字 2" xfId="42" xr:uid="{00000000-0005-0000-0000-00002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P37"/>
  <sheetViews>
    <sheetView tabSelected="1" view="pageBreakPreview" topLeftCell="A14" zoomScaleNormal="100" zoomScaleSheetLayoutView="100" workbookViewId="0">
      <selection activeCell="E38" sqref="E38"/>
    </sheetView>
  </sheetViews>
  <sheetFormatPr defaultRowHeight="16.5"/>
  <cols>
    <col min="1" max="1" width="31.5" style="51" customWidth="1"/>
    <col min="2" max="2" width="19.5" style="11" customWidth="1"/>
    <col min="3" max="4" width="18" style="11" customWidth="1"/>
    <col min="5" max="5" width="23.75" style="11" customWidth="1"/>
    <col min="6" max="6" width="24" style="11" customWidth="1"/>
    <col min="7" max="7" width="20.125" style="11" customWidth="1"/>
    <col min="8" max="8" width="26" style="11" customWidth="1"/>
    <col min="9" max="15" width="8.75" style="11" customWidth="1"/>
    <col min="16" max="16384" width="9" style="11"/>
  </cols>
  <sheetData>
    <row r="1" spans="1:8" s="3" customFormat="1" ht="38.1" customHeight="1">
      <c r="A1" s="199" t="s">
        <v>149</v>
      </c>
      <c r="B1" s="199"/>
      <c r="C1" s="199"/>
      <c r="D1" s="199"/>
      <c r="E1" s="200" t="s">
        <v>150</v>
      </c>
      <c r="F1" s="200"/>
      <c r="G1" s="200"/>
      <c r="H1" s="200"/>
    </row>
    <row r="2" spans="1:8" s="5" customFormat="1" ht="12.75" customHeight="1" thickBot="1">
      <c r="A2" s="197" t="s">
        <v>148</v>
      </c>
      <c r="B2" s="197"/>
      <c r="C2" s="197"/>
      <c r="D2" s="197"/>
      <c r="E2" s="198" t="s">
        <v>628</v>
      </c>
      <c r="F2" s="198"/>
      <c r="G2" s="198"/>
      <c r="H2" s="198"/>
    </row>
    <row r="3" spans="1:8" s="64" customFormat="1" ht="28.5" customHeight="1">
      <c r="A3" s="189" t="s">
        <v>605</v>
      </c>
      <c r="B3" s="201" t="s">
        <v>359</v>
      </c>
      <c r="C3" s="202"/>
      <c r="D3" s="202"/>
      <c r="E3" s="202" t="s">
        <v>358</v>
      </c>
      <c r="F3" s="202"/>
      <c r="G3" s="202"/>
      <c r="H3" s="203"/>
    </row>
    <row r="4" spans="1:8" s="52" customFormat="1" ht="21.75" customHeight="1">
      <c r="A4" s="190"/>
      <c r="B4" s="192" t="s">
        <v>360</v>
      </c>
      <c r="C4" s="194" t="s">
        <v>682</v>
      </c>
      <c r="D4" s="194"/>
      <c r="E4" s="194"/>
      <c r="F4" s="194"/>
      <c r="G4" s="195"/>
      <c r="H4" s="196"/>
    </row>
    <row r="5" spans="1:8" s="64" customFormat="1" ht="30.75" customHeight="1" thickBot="1">
      <c r="A5" s="191"/>
      <c r="B5" s="193"/>
      <c r="C5" s="115" t="s">
        <v>97</v>
      </c>
      <c r="D5" s="116" t="s">
        <v>248</v>
      </c>
      <c r="E5" s="115" t="s">
        <v>251</v>
      </c>
      <c r="F5" s="115" t="s">
        <v>250</v>
      </c>
      <c r="G5" s="115" t="s">
        <v>576</v>
      </c>
      <c r="H5" s="117" t="s">
        <v>249</v>
      </c>
    </row>
    <row r="6" spans="1:8" s="8" customFormat="1" ht="20.100000000000001" customHeight="1">
      <c r="A6" s="118" t="s">
        <v>374</v>
      </c>
      <c r="B6" s="147">
        <f>SUM(B7:B35)</f>
        <v>36823</v>
      </c>
      <c r="C6" s="147">
        <f>SUM(C7:C35)</f>
        <v>7822</v>
      </c>
      <c r="D6" s="148">
        <f>C6/B6*100</f>
        <v>21.242158433587704</v>
      </c>
      <c r="E6" s="149">
        <f>SUM(E7:E35)</f>
        <v>7066</v>
      </c>
      <c r="F6" s="149">
        <v>14</v>
      </c>
      <c r="G6" s="149">
        <v>742</v>
      </c>
      <c r="H6" s="150">
        <v>35536.999999999993</v>
      </c>
    </row>
    <row r="7" spans="1:8" s="8" customFormat="1" ht="18" customHeight="1">
      <c r="A7" s="108" t="s">
        <v>177</v>
      </c>
      <c r="B7" s="151">
        <v>8166</v>
      </c>
      <c r="C7" s="149">
        <v>1285</v>
      </c>
      <c r="D7" s="152">
        <f t="shared" ref="D7:D31" si="0">C7/B7*100</f>
        <v>15.73597844722018</v>
      </c>
      <c r="E7" s="149">
        <v>1283</v>
      </c>
      <c r="F7" s="149">
        <v>2</v>
      </c>
      <c r="G7" s="149">
        <v>0</v>
      </c>
      <c r="H7" s="150">
        <v>6736</v>
      </c>
    </row>
    <row r="8" spans="1:8" s="8" customFormat="1" ht="18" customHeight="1">
      <c r="A8" s="108" t="s">
        <v>176</v>
      </c>
      <c r="B8" s="151">
        <v>3962</v>
      </c>
      <c r="C8" s="149">
        <v>1144</v>
      </c>
      <c r="D8" s="152">
        <f t="shared" si="0"/>
        <v>28.874305906108027</v>
      </c>
      <c r="E8" s="149">
        <v>1142</v>
      </c>
      <c r="F8" s="149">
        <v>2</v>
      </c>
      <c r="G8" s="149">
        <v>0</v>
      </c>
      <c r="H8" s="150">
        <v>6158.3</v>
      </c>
    </row>
    <row r="9" spans="1:8" s="8" customFormat="1" ht="18" customHeight="1">
      <c r="A9" s="108" t="s">
        <v>98</v>
      </c>
      <c r="B9" s="151">
        <v>3347</v>
      </c>
      <c r="C9" s="149">
        <v>865</v>
      </c>
      <c r="D9" s="152">
        <f t="shared" si="0"/>
        <v>25.844039438302957</v>
      </c>
      <c r="E9" s="149">
        <v>865</v>
      </c>
      <c r="F9" s="149">
        <v>0</v>
      </c>
      <c r="G9" s="149">
        <v>0</v>
      </c>
      <c r="H9" s="153">
        <v>5249.5</v>
      </c>
    </row>
    <row r="10" spans="1:8" s="8" customFormat="1" ht="18" customHeight="1">
      <c r="A10" s="108" t="s">
        <v>99</v>
      </c>
      <c r="B10" s="151">
        <v>2782</v>
      </c>
      <c r="C10" s="149">
        <v>948</v>
      </c>
      <c r="D10" s="152">
        <f t="shared" si="0"/>
        <v>34.076204169662113</v>
      </c>
      <c r="E10" s="149">
        <v>946</v>
      </c>
      <c r="F10" s="149">
        <v>2</v>
      </c>
      <c r="G10" s="149">
        <v>0</v>
      </c>
      <c r="H10" s="153">
        <v>3732</v>
      </c>
    </row>
    <row r="11" spans="1:8" s="8" customFormat="1" ht="18" customHeight="1">
      <c r="A11" s="108" t="s">
        <v>100</v>
      </c>
      <c r="B11" s="151">
        <v>1502</v>
      </c>
      <c r="C11" s="149">
        <v>684</v>
      </c>
      <c r="D11" s="152">
        <f t="shared" si="0"/>
        <v>45.539280958721704</v>
      </c>
      <c r="E11" s="149">
        <v>684</v>
      </c>
      <c r="F11" s="149">
        <v>0</v>
      </c>
      <c r="G11" s="149">
        <v>0</v>
      </c>
      <c r="H11" s="153">
        <v>2991</v>
      </c>
    </row>
    <row r="12" spans="1:8" s="8" customFormat="1" ht="18" customHeight="1">
      <c r="A12" s="108" t="s">
        <v>101</v>
      </c>
      <c r="B12" s="151">
        <v>2711</v>
      </c>
      <c r="C12" s="149">
        <v>759</v>
      </c>
      <c r="D12" s="152">
        <f t="shared" si="0"/>
        <v>27.997049059387681</v>
      </c>
      <c r="E12" s="149">
        <v>758</v>
      </c>
      <c r="F12" s="149">
        <v>1</v>
      </c>
      <c r="G12" s="149">
        <v>0</v>
      </c>
      <c r="H12" s="153">
        <v>2830</v>
      </c>
    </row>
    <row r="13" spans="1:8" s="8" customFormat="1" ht="18" customHeight="1">
      <c r="A13" s="108" t="s">
        <v>102</v>
      </c>
      <c r="B13" s="151">
        <v>581</v>
      </c>
      <c r="C13" s="149">
        <v>79</v>
      </c>
      <c r="D13" s="152">
        <f t="shared" si="0"/>
        <v>13.59724612736661</v>
      </c>
      <c r="E13" s="149">
        <v>79</v>
      </c>
      <c r="F13" s="149">
        <v>0</v>
      </c>
      <c r="G13" s="149">
        <v>0</v>
      </c>
      <c r="H13" s="153">
        <v>667</v>
      </c>
    </row>
    <row r="14" spans="1:8" s="8" customFormat="1" ht="18" customHeight="1">
      <c r="A14" s="108" t="s">
        <v>103</v>
      </c>
      <c r="B14" s="151">
        <v>1013</v>
      </c>
      <c r="C14" s="149">
        <v>74</v>
      </c>
      <c r="D14" s="152">
        <f t="shared" si="0"/>
        <v>7.3050345508390917</v>
      </c>
      <c r="E14" s="149">
        <v>74</v>
      </c>
      <c r="F14" s="149">
        <v>0</v>
      </c>
      <c r="G14" s="149">
        <v>0</v>
      </c>
      <c r="H14" s="154">
        <v>512</v>
      </c>
    </row>
    <row r="15" spans="1:8" s="8" customFormat="1" ht="18" customHeight="1">
      <c r="A15" s="108" t="s">
        <v>104</v>
      </c>
      <c r="B15" s="151">
        <v>844</v>
      </c>
      <c r="C15" s="149">
        <v>129</v>
      </c>
      <c r="D15" s="152">
        <f t="shared" si="0"/>
        <v>15.284360189573459</v>
      </c>
      <c r="E15" s="149">
        <v>128</v>
      </c>
      <c r="F15" s="149">
        <v>1</v>
      </c>
      <c r="G15" s="149">
        <v>0</v>
      </c>
      <c r="H15" s="154">
        <v>499</v>
      </c>
    </row>
    <row r="16" spans="1:8" s="8" customFormat="1" ht="18" customHeight="1">
      <c r="A16" s="108" t="s">
        <v>105</v>
      </c>
      <c r="B16" s="151">
        <v>1522</v>
      </c>
      <c r="C16" s="149">
        <v>240</v>
      </c>
      <c r="D16" s="152">
        <f t="shared" si="0"/>
        <v>15.768725361366624</v>
      </c>
      <c r="E16" s="149">
        <v>240</v>
      </c>
      <c r="F16" s="149">
        <v>0</v>
      </c>
      <c r="G16" s="149">
        <v>0</v>
      </c>
      <c r="H16" s="154">
        <v>1308.5</v>
      </c>
    </row>
    <row r="17" spans="1:8" s="8" customFormat="1" ht="18" customHeight="1">
      <c r="A17" s="108" t="s">
        <v>106</v>
      </c>
      <c r="B17" s="151">
        <v>257</v>
      </c>
      <c r="C17" s="149">
        <v>88</v>
      </c>
      <c r="D17" s="152">
        <f t="shared" si="0"/>
        <v>34.24124513618677</v>
      </c>
      <c r="E17" s="149">
        <v>88</v>
      </c>
      <c r="F17" s="149">
        <v>0</v>
      </c>
      <c r="G17" s="149">
        <v>0</v>
      </c>
      <c r="H17" s="154">
        <v>405</v>
      </c>
    </row>
    <row r="18" spans="1:8" s="8" customFormat="1" ht="18" customHeight="1">
      <c r="A18" s="108" t="s">
        <v>107</v>
      </c>
      <c r="B18" s="151">
        <v>891</v>
      </c>
      <c r="C18" s="149">
        <v>103</v>
      </c>
      <c r="D18" s="152">
        <f t="shared" si="0"/>
        <v>11.560044893378226</v>
      </c>
      <c r="E18" s="149">
        <v>103</v>
      </c>
      <c r="F18" s="149">
        <v>0</v>
      </c>
      <c r="G18" s="149">
        <v>0</v>
      </c>
      <c r="H18" s="154">
        <v>492.6</v>
      </c>
    </row>
    <row r="19" spans="1:8" s="8" customFormat="1" ht="18" customHeight="1">
      <c r="A19" s="108" t="s">
        <v>108</v>
      </c>
      <c r="B19" s="151">
        <v>781</v>
      </c>
      <c r="C19" s="149">
        <v>45</v>
      </c>
      <c r="D19" s="152">
        <f t="shared" si="0"/>
        <v>5.7618437900128043</v>
      </c>
      <c r="E19" s="149">
        <v>45</v>
      </c>
      <c r="F19" s="149">
        <v>0</v>
      </c>
      <c r="G19" s="149">
        <v>0</v>
      </c>
      <c r="H19" s="154">
        <v>276</v>
      </c>
    </row>
    <row r="20" spans="1:8" s="8" customFormat="1" ht="18" customHeight="1">
      <c r="A20" s="108" t="s">
        <v>109</v>
      </c>
      <c r="B20" s="151">
        <v>874</v>
      </c>
      <c r="C20" s="149">
        <v>176</v>
      </c>
      <c r="D20" s="152">
        <f t="shared" si="0"/>
        <v>20.137299771167047</v>
      </c>
      <c r="E20" s="149">
        <v>176</v>
      </c>
      <c r="F20" s="149">
        <v>0</v>
      </c>
      <c r="G20" s="149">
        <v>0</v>
      </c>
      <c r="H20" s="154">
        <v>780</v>
      </c>
    </row>
    <row r="21" spans="1:8" s="8" customFormat="1" ht="18" customHeight="1">
      <c r="A21" s="108" t="s">
        <v>110</v>
      </c>
      <c r="B21" s="151">
        <v>108</v>
      </c>
      <c r="C21" s="149">
        <v>58</v>
      </c>
      <c r="D21" s="152">
        <f t="shared" si="0"/>
        <v>53.703703703703709</v>
      </c>
      <c r="E21" s="149">
        <v>57</v>
      </c>
      <c r="F21" s="149">
        <v>1</v>
      </c>
      <c r="G21" s="149">
        <v>0</v>
      </c>
      <c r="H21" s="154">
        <v>178</v>
      </c>
    </row>
    <row r="22" spans="1:8" s="8" customFormat="1" ht="18" customHeight="1">
      <c r="A22" s="108" t="s">
        <v>111</v>
      </c>
      <c r="B22" s="151">
        <v>382</v>
      </c>
      <c r="C22" s="149">
        <v>64</v>
      </c>
      <c r="D22" s="152">
        <f t="shared" si="0"/>
        <v>16.753926701570681</v>
      </c>
      <c r="E22" s="149">
        <v>64</v>
      </c>
      <c r="F22" s="149">
        <v>0</v>
      </c>
      <c r="G22" s="149">
        <v>0</v>
      </c>
      <c r="H22" s="154">
        <v>382</v>
      </c>
    </row>
    <row r="23" spans="1:8" s="8" customFormat="1" ht="18" customHeight="1">
      <c r="A23" s="108" t="s">
        <v>112</v>
      </c>
      <c r="B23" s="151">
        <v>216</v>
      </c>
      <c r="C23" s="149">
        <v>12</v>
      </c>
      <c r="D23" s="152">
        <f t="shared" si="0"/>
        <v>5.5555555555555554</v>
      </c>
      <c r="E23" s="149">
        <v>12</v>
      </c>
      <c r="F23" s="149">
        <v>0</v>
      </c>
      <c r="G23" s="149">
        <v>0</v>
      </c>
      <c r="H23" s="154">
        <v>87</v>
      </c>
    </row>
    <row r="24" spans="1:8" s="8" customFormat="1" ht="18" customHeight="1">
      <c r="A24" s="108" t="s">
        <v>113</v>
      </c>
      <c r="B24" s="151">
        <v>372</v>
      </c>
      <c r="C24" s="149">
        <v>66</v>
      </c>
      <c r="D24" s="152">
        <f t="shared" si="0"/>
        <v>17.741935483870968</v>
      </c>
      <c r="E24" s="149">
        <v>66</v>
      </c>
      <c r="F24" s="149">
        <v>0</v>
      </c>
      <c r="G24" s="149">
        <v>0</v>
      </c>
      <c r="H24" s="154">
        <v>268</v>
      </c>
    </row>
    <row r="25" spans="1:8" s="8" customFormat="1" ht="18" customHeight="1">
      <c r="A25" s="108" t="s">
        <v>114</v>
      </c>
      <c r="B25" s="151">
        <v>459</v>
      </c>
      <c r="C25" s="149">
        <v>17</v>
      </c>
      <c r="D25" s="152">
        <f t="shared" si="0"/>
        <v>3.7037037037037033</v>
      </c>
      <c r="E25" s="149">
        <v>17</v>
      </c>
      <c r="F25" s="149">
        <v>0</v>
      </c>
      <c r="G25" s="149">
        <v>0</v>
      </c>
      <c r="H25" s="154">
        <v>161</v>
      </c>
    </row>
    <row r="26" spans="1:8" s="8" customFormat="1" ht="18" customHeight="1">
      <c r="A26" s="108" t="s">
        <v>115</v>
      </c>
      <c r="B26" s="151">
        <v>924</v>
      </c>
      <c r="C26" s="149">
        <v>40</v>
      </c>
      <c r="D26" s="152">
        <f t="shared" si="0"/>
        <v>4.329004329004329</v>
      </c>
      <c r="E26" s="149">
        <v>40</v>
      </c>
      <c r="F26" s="149">
        <v>0</v>
      </c>
      <c r="G26" s="149">
        <v>0</v>
      </c>
      <c r="H26" s="154">
        <v>305</v>
      </c>
    </row>
    <row r="27" spans="1:8" s="8" customFormat="1" ht="18" customHeight="1">
      <c r="A27" s="108" t="s">
        <v>116</v>
      </c>
      <c r="B27" s="151">
        <v>116</v>
      </c>
      <c r="C27" s="149">
        <v>17</v>
      </c>
      <c r="D27" s="152">
        <f t="shared" si="0"/>
        <v>14.655172413793101</v>
      </c>
      <c r="E27" s="149">
        <v>17</v>
      </c>
      <c r="F27" s="149">
        <v>0</v>
      </c>
      <c r="G27" s="149">
        <v>0</v>
      </c>
      <c r="H27" s="154">
        <v>58</v>
      </c>
    </row>
    <row r="28" spans="1:8" s="8" customFormat="1" ht="18" customHeight="1">
      <c r="A28" s="108" t="s">
        <v>117</v>
      </c>
      <c r="B28" s="151">
        <v>114</v>
      </c>
      <c r="C28" s="149">
        <v>5</v>
      </c>
      <c r="D28" s="152">
        <f t="shared" si="0"/>
        <v>4.3859649122807012</v>
      </c>
      <c r="E28" s="149">
        <v>5</v>
      </c>
      <c r="F28" s="149">
        <v>0</v>
      </c>
      <c r="G28" s="149">
        <v>0</v>
      </c>
      <c r="H28" s="154">
        <v>79</v>
      </c>
    </row>
    <row r="29" spans="1:8" s="8" customFormat="1" ht="18" customHeight="1">
      <c r="A29" s="108" t="s">
        <v>566</v>
      </c>
      <c r="B29" s="151">
        <v>191</v>
      </c>
      <c r="C29" s="149">
        <v>39</v>
      </c>
      <c r="D29" s="152">
        <f t="shared" si="0"/>
        <v>20.418848167539267</v>
      </c>
      <c r="E29" s="149">
        <v>39</v>
      </c>
      <c r="F29" s="149">
        <v>0</v>
      </c>
      <c r="G29" s="149">
        <v>0</v>
      </c>
      <c r="H29" s="154">
        <v>311</v>
      </c>
    </row>
    <row r="30" spans="1:8" s="8" customFormat="1" ht="18" customHeight="1">
      <c r="A30" s="108" t="s">
        <v>537</v>
      </c>
      <c r="B30" s="151">
        <v>170</v>
      </c>
      <c r="C30" s="149">
        <v>69</v>
      </c>
      <c r="D30" s="152">
        <f t="shared" si="0"/>
        <v>40.588235294117645</v>
      </c>
      <c r="E30" s="149">
        <v>69</v>
      </c>
      <c r="F30" s="149">
        <v>0</v>
      </c>
      <c r="G30" s="149">
        <v>0</v>
      </c>
      <c r="H30" s="154">
        <v>530.1</v>
      </c>
    </row>
    <row r="31" spans="1:8" s="8" customFormat="1" ht="18" customHeight="1">
      <c r="A31" s="108" t="s">
        <v>538</v>
      </c>
      <c r="B31" s="151">
        <v>84</v>
      </c>
      <c r="C31" s="149">
        <v>35</v>
      </c>
      <c r="D31" s="152">
        <f t="shared" si="0"/>
        <v>41.666666666666671</v>
      </c>
      <c r="E31" s="149">
        <v>35</v>
      </c>
      <c r="F31" s="149">
        <v>0</v>
      </c>
      <c r="G31" s="149">
        <v>0</v>
      </c>
      <c r="H31" s="154">
        <v>347</v>
      </c>
    </row>
    <row r="32" spans="1:8" s="8" customFormat="1" ht="18" customHeight="1">
      <c r="A32" s="108" t="s">
        <v>539</v>
      </c>
      <c r="B32" s="151">
        <v>101</v>
      </c>
      <c r="C32" s="149">
        <v>34</v>
      </c>
      <c r="D32" s="152">
        <f>C32/B32*100</f>
        <v>33.663366336633665</v>
      </c>
      <c r="E32" s="149">
        <v>34</v>
      </c>
      <c r="F32" s="149">
        <v>0</v>
      </c>
      <c r="G32" s="149">
        <v>0</v>
      </c>
      <c r="H32" s="154">
        <v>194</v>
      </c>
    </row>
    <row r="33" spans="1:16" s="8" customFormat="1" ht="18" customHeight="1">
      <c r="A33" s="108" t="s">
        <v>223</v>
      </c>
      <c r="B33" s="151">
        <v>1212</v>
      </c>
      <c r="C33" s="149">
        <v>294</v>
      </c>
      <c r="D33" s="149">
        <v>0</v>
      </c>
      <c r="E33" s="149">
        <v>0</v>
      </c>
      <c r="F33" s="149">
        <v>1</v>
      </c>
      <c r="G33" s="149">
        <v>293</v>
      </c>
      <c r="H33" s="155">
        <v>0</v>
      </c>
    </row>
    <row r="34" spans="1:16" s="8" customFormat="1" ht="18" customHeight="1">
      <c r="A34" s="108" t="s">
        <v>224</v>
      </c>
      <c r="B34" s="151">
        <v>1379</v>
      </c>
      <c r="C34" s="149">
        <v>139</v>
      </c>
      <c r="D34" s="149">
        <v>0</v>
      </c>
      <c r="E34" s="149">
        <v>0</v>
      </c>
      <c r="F34" s="149">
        <v>1</v>
      </c>
      <c r="G34" s="149">
        <v>138</v>
      </c>
      <c r="H34" s="155">
        <v>0</v>
      </c>
    </row>
    <row r="35" spans="1:16" s="8" customFormat="1" ht="18" customHeight="1" thickBot="1">
      <c r="A35" s="108" t="s">
        <v>225</v>
      </c>
      <c r="B35" s="156">
        <v>1762</v>
      </c>
      <c r="C35" s="157">
        <v>314</v>
      </c>
      <c r="D35" s="157">
        <v>0</v>
      </c>
      <c r="E35" s="157">
        <v>0</v>
      </c>
      <c r="F35" s="157">
        <v>3</v>
      </c>
      <c r="G35" s="149">
        <v>311</v>
      </c>
      <c r="H35" s="155">
        <v>0</v>
      </c>
    </row>
    <row r="36" spans="1:16" s="8" customFormat="1" ht="59.25" customHeight="1">
      <c r="A36" s="188" t="s">
        <v>629</v>
      </c>
      <c r="B36" s="188"/>
      <c r="C36" s="188"/>
      <c r="D36" s="188"/>
      <c r="E36" s="188"/>
      <c r="F36" s="188"/>
      <c r="G36" s="188"/>
      <c r="H36" s="188"/>
    </row>
    <row r="37" spans="1:16" s="8" customFormat="1" ht="13.5" customHeight="1">
      <c r="A37" s="187" t="s">
        <v>685</v>
      </c>
      <c r="B37" s="187"/>
      <c r="C37" s="187"/>
      <c r="D37" s="187"/>
      <c r="E37" s="187" t="s">
        <v>686</v>
      </c>
      <c r="F37" s="187"/>
      <c r="G37" s="187"/>
      <c r="H37" s="187"/>
      <c r="P37" s="11"/>
    </row>
  </sheetData>
  <mergeCells count="12">
    <mergeCell ref="A2:D2"/>
    <mergeCell ref="E2:H2"/>
    <mergeCell ref="A1:D1"/>
    <mergeCell ref="E1:H1"/>
    <mergeCell ref="B3:D3"/>
    <mergeCell ref="E3:H3"/>
    <mergeCell ref="A37:D37"/>
    <mergeCell ref="E37:H37"/>
    <mergeCell ref="A36:H36"/>
    <mergeCell ref="A3:A5"/>
    <mergeCell ref="B4:B5"/>
    <mergeCell ref="C4:H4"/>
  </mergeCells>
  <phoneticPr fontId="5" type="noConversion"/>
  <dataValidations count="1">
    <dataValidation type="whole" allowBlank="1" showInputMessage="1" showErrorMessage="1" errorTitle="嘿嘿！你粉混喔" error="數字必須素整數而且不得小於 0 也應該不會大於 50000000 吧" sqref="H33:H35 C33:D35 G7:G35 B8:B35 E8:F35" xr:uid="{A994326D-8C38-4161-8A82-714797DBDC71}">
      <formula1>0</formula1>
      <formula2>50000000</formula2>
    </dataValidation>
  </dataValidations>
  <printOptions horizontalCentered="1" verticalCentered="1"/>
  <pageMargins left="0.15748031496062992" right="0" top="0.16" bottom="0" header="0" footer="0"/>
  <pageSetup paperSize="9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EN57"/>
  <sheetViews>
    <sheetView showGridLines="0" view="pageBreakPreview" topLeftCell="DO28" zoomScaleNormal="100" zoomScaleSheetLayoutView="100" workbookViewId="0">
      <selection activeCell="EG58" sqref="EG58"/>
    </sheetView>
  </sheetViews>
  <sheetFormatPr defaultRowHeight="11.25"/>
  <cols>
    <col min="1" max="1" width="30.5" style="8" customWidth="1"/>
    <col min="2" max="4" width="8" style="8" customWidth="1"/>
    <col min="5" max="6" width="6.75" style="8" customWidth="1"/>
    <col min="7" max="7" width="6.875" style="8" customWidth="1"/>
    <col min="8" max="8" width="7.25" style="8" customWidth="1"/>
    <col min="9" max="9" width="7.125" style="8" customWidth="1"/>
    <col min="10" max="10" width="7.75" style="8" customWidth="1"/>
    <col min="11" max="11" width="10" style="8" customWidth="1"/>
    <col min="12" max="20" width="9.625" style="8" customWidth="1"/>
    <col min="21" max="21" width="31" style="8" customWidth="1"/>
    <col min="22" max="22" width="8.75" style="8" customWidth="1"/>
    <col min="23" max="23" width="8.125" style="8" customWidth="1"/>
    <col min="24" max="24" width="8.625" style="8" customWidth="1"/>
    <col min="25" max="25" width="8.375" style="8" customWidth="1"/>
    <col min="26" max="26" width="7.875" style="8" customWidth="1"/>
    <col min="27" max="27" width="7.75" style="8" customWidth="1"/>
    <col min="28" max="28" width="8" style="8" customWidth="1"/>
    <col min="29" max="30" width="8.875" style="8" customWidth="1"/>
    <col min="31" max="31" width="8.5" style="8" customWidth="1"/>
    <col min="32" max="33" width="8.25" style="8" customWidth="1"/>
    <col min="34" max="34" width="8.125" style="8" customWidth="1"/>
    <col min="35" max="35" width="7.375" style="8" customWidth="1"/>
    <col min="36" max="36" width="8.125" style="8" customWidth="1"/>
    <col min="37" max="37" width="8" style="8" customWidth="1"/>
    <col min="38" max="38" width="8.25" style="8" customWidth="1"/>
    <col min="39" max="39" width="7.75" style="8" customWidth="1"/>
    <col min="40" max="41" width="8" style="8" customWidth="1"/>
    <col min="42" max="42" width="29.75" style="8" customWidth="1"/>
    <col min="43" max="43" width="9" style="8" customWidth="1"/>
    <col min="44" max="44" width="7.75" style="8" customWidth="1"/>
    <col min="45" max="45" width="8.375" style="8" customWidth="1"/>
    <col min="46" max="46" width="8.625" style="8" customWidth="1"/>
    <col min="47" max="47" width="8.75" style="8" customWidth="1"/>
    <col min="48" max="49" width="8.375" style="8" customWidth="1"/>
    <col min="50" max="50" width="8.5" style="8" customWidth="1"/>
    <col min="51" max="51" width="8.125" style="8" customWidth="1"/>
    <col min="52" max="52" width="7.875" style="8" customWidth="1"/>
    <col min="53" max="53" width="8.125" style="8" customWidth="1"/>
    <col min="54" max="54" width="8.25" style="8" customWidth="1"/>
    <col min="55" max="55" width="8" style="8" customWidth="1"/>
    <col min="56" max="57" width="8.25" style="8" customWidth="1"/>
    <col min="58" max="58" width="8" style="8" customWidth="1"/>
    <col min="59" max="59" width="8.25" style="8" customWidth="1"/>
    <col min="60" max="62" width="8.125" style="8" customWidth="1"/>
    <col min="63" max="63" width="29.75" style="8" customWidth="1"/>
    <col min="64" max="64" width="8.125" style="8" customWidth="1"/>
    <col min="65" max="65" width="7" style="8" customWidth="1"/>
    <col min="66" max="66" width="9.375" style="8" customWidth="1"/>
    <col min="67" max="67" width="9.25" style="8" customWidth="1"/>
    <col min="68" max="68" width="8.125" style="8" customWidth="1"/>
    <col min="69" max="69" width="8" style="8" customWidth="1"/>
    <col min="70" max="70" width="8.75" style="8" customWidth="1"/>
    <col min="71" max="71" width="9.25" style="8" customWidth="1"/>
    <col min="72" max="72" width="7.875" style="8" customWidth="1"/>
    <col min="73" max="73" width="8.125" style="8" customWidth="1"/>
    <col min="74" max="74" width="7.875" style="8" customWidth="1"/>
    <col min="75" max="75" width="8.375" style="8" customWidth="1"/>
    <col min="76" max="76" width="7.875" style="8" customWidth="1"/>
    <col min="77" max="77" width="7.75" style="8" customWidth="1"/>
    <col min="78" max="78" width="8.5" style="8" customWidth="1"/>
    <col min="79" max="79" width="8" style="8" customWidth="1"/>
    <col min="80" max="80" width="7.75" style="8" customWidth="1"/>
    <col min="81" max="81" width="8" style="8" customWidth="1"/>
    <col min="82" max="82" width="8.125" style="8" customWidth="1"/>
    <col min="83" max="83" width="8.375" style="8" customWidth="1"/>
    <col min="84" max="84" width="29.125" style="8" customWidth="1"/>
    <col min="85" max="85" width="9.5" style="8" customWidth="1"/>
    <col min="86" max="86" width="8.375" style="8" customWidth="1"/>
    <col min="87" max="87" width="8.625" style="8" customWidth="1"/>
    <col min="88" max="88" width="7.625" style="8" customWidth="1"/>
    <col min="89" max="89" width="8.5" style="8" customWidth="1"/>
    <col min="90" max="90" width="7.625" style="8" customWidth="1"/>
    <col min="91" max="91" width="8.875" style="8" customWidth="1"/>
    <col min="92" max="92" width="9.875" style="8" customWidth="1"/>
    <col min="93" max="93" width="8.625" style="8" customWidth="1"/>
    <col min="94" max="94" width="8.375" style="8" customWidth="1"/>
    <col min="95" max="95" width="8.125" style="8" customWidth="1"/>
    <col min="96" max="96" width="7.75" style="8" customWidth="1"/>
    <col min="97" max="98" width="8.375" style="8" customWidth="1"/>
    <col min="99" max="102" width="7.75" style="8" customWidth="1"/>
    <col min="103" max="103" width="7.875" style="8" customWidth="1"/>
    <col min="104" max="104" width="8.5" style="8" customWidth="1"/>
    <col min="105" max="105" width="29.5" style="8" customWidth="1"/>
    <col min="106" max="106" width="8.125" style="8" customWidth="1"/>
    <col min="107" max="107" width="7.625" style="8" customWidth="1"/>
    <col min="108" max="108" width="8.125" style="8" customWidth="1"/>
    <col min="109" max="109" width="7" style="8" customWidth="1"/>
    <col min="110" max="110" width="7.875" style="8" customWidth="1"/>
    <col min="111" max="112" width="7.75" style="8" customWidth="1"/>
    <col min="113" max="113" width="8.875" style="8" customWidth="1"/>
    <col min="114" max="114" width="8.75" style="8" customWidth="1"/>
    <col min="115" max="115" width="7.125" style="8" customWidth="1"/>
    <col min="116" max="116" width="6.75" style="8" customWidth="1"/>
    <col min="117" max="117" width="6.875" style="8" customWidth="1"/>
    <col min="118" max="119" width="6.625" style="8" customWidth="1"/>
    <col min="120" max="120" width="5.625" style="8" customWidth="1"/>
    <col min="121" max="121" width="5.5" style="8" customWidth="1"/>
    <col min="122" max="122" width="5" style="8" customWidth="1"/>
    <col min="123" max="123" width="7" style="8" customWidth="1"/>
    <col min="124" max="124" width="8.125" style="8" customWidth="1"/>
    <col min="125" max="125" width="6.25" style="8" customWidth="1"/>
    <col min="126" max="126" width="6.5" style="13" customWidth="1"/>
    <col min="127" max="127" width="10" style="13" customWidth="1"/>
    <col min="128" max="128" width="24.25" style="8" customWidth="1"/>
    <col min="129" max="129" width="9" style="8"/>
    <col min="130" max="130" width="8.125" style="8" customWidth="1"/>
    <col min="131" max="131" width="9" style="8"/>
    <col min="132" max="132" width="10" style="8" customWidth="1"/>
    <col min="133" max="16384" width="9" style="8"/>
  </cols>
  <sheetData>
    <row r="1" spans="1:137" ht="34.5" customHeight="1">
      <c r="A1" s="199" t="s">
        <v>416</v>
      </c>
      <c r="B1" s="199"/>
      <c r="C1" s="199"/>
      <c r="D1" s="199"/>
      <c r="E1" s="199"/>
      <c r="F1" s="199"/>
      <c r="G1" s="199"/>
      <c r="H1" s="199"/>
      <c r="I1" s="199"/>
      <c r="J1" s="199"/>
      <c r="K1" s="200" t="s">
        <v>276</v>
      </c>
      <c r="L1" s="200"/>
      <c r="M1" s="200"/>
      <c r="N1" s="200"/>
      <c r="O1" s="200"/>
      <c r="P1" s="200"/>
      <c r="Q1" s="200"/>
      <c r="R1" s="200"/>
      <c r="S1" s="200"/>
      <c r="T1" s="200"/>
      <c r="U1" s="199" t="s">
        <v>279</v>
      </c>
      <c r="V1" s="199"/>
      <c r="W1" s="199"/>
      <c r="X1" s="199"/>
      <c r="Y1" s="199"/>
      <c r="Z1" s="199"/>
      <c r="AA1" s="199"/>
      <c r="AB1" s="199"/>
      <c r="AC1" s="199"/>
      <c r="AD1" s="200" t="s">
        <v>472</v>
      </c>
      <c r="AE1" s="200"/>
      <c r="AF1" s="200"/>
      <c r="AG1" s="200"/>
      <c r="AH1" s="200"/>
      <c r="AI1" s="200"/>
      <c r="AJ1" s="200"/>
      <c r="AK1" s="200"/>
      <c r="AL1" s="200"/>
      <c r="AM1" s="300"/>
      <c r="AN1" s="300"/>
      <c r="AO1" s="300"/>
      <c r="AP1" s="199" t="s">
        <v>279</v>
      </c>
      <c r="AQ1" s="199"/>
      <c r="AR1" s="199"/>
      <c r="AS1" s="199"/>
      <c r="AT1" s="199"/>
      <c r="AU1" s="199"/>
      <c r="AV1" s="199"/>
      <c r="AW1" s="199"/>
      <c r="AX1" s="199"/>
      <c r="AY1" s="200" t="s">
        <v>421</v>
      </c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200"/>
      <c r="BK1" s="199" t="s">
        <v>416</v>
      </c>
      <c r="BL1" s="199"/>
      <c r="BM1" s="199"/>
      <c r="BN1" s="199"/>
      <c r="BO1" s="199"/>
      <c r="BP1" s="199"/>
      <c r="BQ1" s="199"/>
      <c r="BR1" s="199"/>
      <c r="BS1" s="199"/>
      <c r="BT1" s="200" t="s">
        <v>419</v>
      </c>
      <c r="BU1" s="200"/>
      <c r="BV1" s="200"/>
      <c r="BW1" s="200"/>
      <c r="BX1" s="200"/>
      <c r="BY1" s="200"/>
      <c r="BZ1" s="200"/>
      <c r="CA1" s="200"/>
      <c r="CB1" s="200"/>
      <c r="CC1" s="200"/>
      <c r="CD1" s="200"/>
      <c r="CE1" s="200"/>
      <c r="CF1" s="199" t="s">
        <v>416</v>
      </c>
      <c r="CG1" s="199"/>
      <c r="CH1" s="199"/>
      <c r="CI1" s="199"/>
      <c r="CJ1" s="199"/>
      <c r="CK1" s="199"/>
      <c r="CL1" s="199"/>
      <c r="CM1" s="199"/>
      <c r="CN1" s="199"/>
      <c r="CO1" s="299" t="s">
        <v>420</v>
      </c>
      <c r="CP1" s="299"/>
      <c r="CQ1" s="299"/>
      <c r="CR1" s="299"/>
      <c r="CS1" s="299"/>
      <c r="CT1" s="299"/>
      <c r="CU1" s="299"/>
      <c r="CV1" s="299"/>
      <c r="CW1" s="299"/>
      <c r="CX1" s="300"/>
      <c r="CY1" s="300"/>
      <c r="CZ1" s="300"/>
      <c r="DA1" s="199" t="s">
        <v>416</v>
      </c>
      <c r="DB1" s="199"/>
      <c r="DC1" s="199"/>
      <c r="DD1" s="199"/>
      <c r="DE1" s="199"/>
      <c r="DF1" s="199"/>
      <c r="DG1" s="199"/>
      <c r="DH1" s="199"/>
      <c r="DI1" s="199"/>
      <c r="DJ1" s="200" t="s">
        <v>681</v>
      </c>
      <c r="DK1" s="200"/>
      <c r="DL1" s="200"/>
      <c r="DM1" s="200"/>
      <c r="DN1" s="200"/>
      <c r="DO1" s="200"/>
      <c r="DP1" s="200"/>
      <c r="DQ1" s="200"/>
      <c r="DR1" s="200"/>
      <c r="DS1" s="200"/>
      <c r="DT1" s="200"/>
      <c r="DU1" s="200"/>
      <c r="DV1" s="200"/>
      <c r="DW1" s="200"/>
      <c r="DX1" s="274" t="s">
        <v>680</v>
      </c>
      <c r="DY1" s="274"/>
      <c r="DZ1" s="274"/>
      <c r="EA1" s="274"/>
      <c r="EB1" s="274"/>
      <c r="EC1" s="274"/>
      <c r="ED1" s="274"/>
      <c r="EE1" s="274"/>
      <c r="EF1" s="274"/>
    </row>
    <row r="2" spans="1:137" s="5" customFormat="1" ht="12.75" customHeight="1" thickBot="1">
      <c r="A2" s="255" t="s">
        <v>77</v>
      </c>
      <c r="B2" s="255"/>
      <c r="C2" s="255"/>
      <c r="D2" s="255"/>
      <c r="E2" s="255"/>
      <c r="F2" s="255"/>
      <c r="G2" s="255"/>
      <c r="H2" s="255"/>
      <c r="I2" s="255"/>
      <c r="J2" s="255"/>
      <c r="K2" s="301" t="s">
        <v>613</v>
      </c>
      <c r="L2" s="301"/>
      <c r="M2" s="301"/>
      <c r="N2" s="301"/>
      <c r="O2" s="301"/>
      <c r="P2" s="301"/>
      <c r="Q2" s="301"/>
      <c r="R2" s="301"/>
      <c r="S2" s="304" t="s">
        <v>160</v>
      </c>
      <c r="T2" s="304"/>
      <c r="U2" s="255" t="s">
        <v>77</v>
      </c>
      <c r="V2" s="255"/>
      <c r="W2" s="255"/>
      <c r="X2" s="255"/>
      <c r="Y2" s="255"/>
      <c r="Z2" s="255"/>
      <c r="AA2" s="255"/>
      <c r="AB2" s="255"/>
      <c r="AC2" s="255"/>
      <c r="AD2" s="301" t="s">
        <v>612</v>
      </c>
      <c r="AE2" s="301"/>
      <c r="AF2" s="301"/>
      <c r="AG2" s="301"/>
      <c r="AH2" s="301"/>
      <c r="AI2" s="301"/>
      <c r="AJ2" s="301"/>
      <c r="AK2" s="301"/>
      <c r="AL2" s="301"/>
      <c r="AM2" s="304" t="s">
        <v>169</v>
      </c>
      <c r="AN2" s="304"/>
      <c r="AO2" s="304"/>
      <c r="AP2" s="255" t="s">
        <v>77</v>
      </c>
      <c r="AQ2" s="255"/>
      <c r="AR2" s="255"/>
      <c r="AS2" s="255"/>
      <c r="AT2" s="255"/>
      <c r="AU2" s="255"/>
      <c r="AV2" s="255"/>
      <c r="AW2" s="255"/>
      <c r="AX2" s="255"/>
      <c r="AY2" s="301" t="s">
        <v>612</v>
      </c>
      <c r="AZ2" s="301"/>
      <c r="BA2" s="301"/>
      <c r="BB2" s="301"/>
      <c r="BC2" s="301"/>
      <c r="BD2" s="301"/>
      <c r="BE2" s="301"/>
      <c r="BF2" s="301"/>
      <c r="BG2" s="301"/>
      <c r="BH2" s="304" t="s">
        <v>170</v>
      </c>
      <c r="BI2" s="304"/>
      <c r="BJ2" s="304"/>
      <c r="BK2" s="255" t="s">
        <v>77</v>
      </c>
      <c r="BL2" s="255"/>
      <c r="BM2" s="255"/>
      <c r="BN2" s="255"/>
      <c r="BO2" s="255"/>
      <c r="BP2" s="255"/>
      <c r="BQ2" s="255"/>
      <c r="BR2" s="255"/>
      <c r="BS2" s="255"/>
      <c r="BT2" s="271" t="s">
        <v>616</v>
      </c>
      <c r="BU2" s="271"/>
      <c r="BV2" s="271"/>
      <c r="BW2" s="271"/>
      <c r="BX2" s="271"/>
      <c r="BY2" s="271"/>
      <c r="BZ2" s="271"/>
      <c r="CA2" s="271"/>
      <c r="CB2" s="271"/>
      <c r="CC2" s="304" t="s">
        <v>160</v>
      </c>
      <c r="CD2" s="304"/>
      <c r="CE2" s="304"/>
      <c r="CF2" s="255" t="s">
        <v>77</v>
      </c>
      <c r="CG2" s="255"/>
      <c r="CH2" s="255"/>
      <c r="CI2" s="255"/>
      <c r="CJ2" s="255"/>
      <c r="CK2" s="255"/>
      <c r="CL2" s="255"/>
      <c r="CM2" s="255"/>
      <c r="CN2" s="255"/>
      <c r="CO2" s="301" t="s">
        <v>612</v>
      </c>
      <c r="CP2" s="301"/>
      <c r="CQ2" s="301"/>
      <c r="CR2" s="301"/>
      <c r="CS2" s="301"/>
      <c r="CT2" s="301"/>
      <c r="CU2" s="301"/>
      <c r="CV2" s="301"/>
      <c r="CW2" s="301"/>
      <c r="CX2" s="304" t="s">
        <v>161</v>
      </c>
      <c r="CY2" s="304"/>
      <c r="CZ2" s="304"/>
      <c r="DA2" s="255" t="s">
        <v>70</v>
      </c>
      <c r="DB2" s="255"/>
      <c r="DC2" s="255"/>
      <c r="DD2" s="255"/>
      <c r="DE2" s="255"/>
      <c r="DF2" s="255"/>
      <c r="DG2" s="255"/>
      <c r="DH2" s="255"/>
      <c r="DI2" s="255"/>
      <c r="DJ2" s="297" t="s">
        <v>614</v>
      </c>
      <c r="DK2" s="297"/>
      <c r="DL2" s="297"/>
      <c r="DM2" s="297"/>
      <c r="DN2" s="297"/>
      <c r="DO2" s="297"/>
      <c r="DP2" s="297"/>
      <c r="DQ2" s="297"/>
      <c r="DR2" s="297"/>
      <c r="DS2" s="297"/>
      <c r="DT2" s="297"/>
      <c r="DU2" s="297"/>
      <c r="DV2" s="298"/>
      <c r="DW2" s="298"/>
      <c r="DX2" s="174"/>
      <c r="EA2" s="273" t="s">
        <v>679</v>
      </c>
      <c r="EB2" s="273"/>
      <c r="EF2" s="5" t="s">
        <v>160</v>
      </c>
    </row>
    <row r="3" spans="1:137" s="72" customFormat="1" ht="15" customHeight="1" thickBot="1">
      <c r="A3" s="267" t="s">
        <v>415</v>
      </c>
      <c r="B3" s="324" t="s">
        <v>417</v>
      </c>
      <c r="C3" s="327" t="s">
        <v>418</v>
      </c>
      <c r="D3" s="327" t="s">
        <v>497</v>
      </c>
      <c r="E3" s="330" t="s">
        <v>4</v>
      </c>
      <c r="F3" s="314"/>
      <c r="G3" s="314"/>
      <c r="H3" s="314"/>
      <c r="I3" s="314"/>
      <c r="J3" s="314"/>
      <c r="K3" s="314" t="s">
        <v>5</v>
      </c>
      <c r="L3" s="314"/>
      <c r="M3" s="314"/>
      <c r="N3" s="314"/>
      <c r="O3" s="314"/>
      <c r="P3" s="314"/>
      <c r="Q3" s="314"/>
      <c r="R3" s="314"/>
      <c r="S3" s="314"/>
      <c r="T3" s="314"/>
      <c r="U3" s="267" t="s">
        <v>415</v>
      </c>
      <c r="V3" s="314" t="s">
        <v>6</v>
      </c>
      <c r="W3" s="314"/>
      <c r="X3" s="314"/>
      <c r="Y3" s="314"/>
      <c r="Z3" s="314"/>
      <c r="AA3" s="314"/>
      <c r="AB3" s="314"/>
      <c r="AC3" s="314"/>
      <c r="AD3" s="314" t="s">
        <v>143</v>
      </c>
      <c r="AE3" s="314"/>
      <c r="AF3" s="314"/>
      <c r="AG3" s="314"/>
      <c r="AH3" s="314"/>
      <c r="AI3" s="314"/>
      <c r="AJ3" s="314"/>
      <c r="AK3" s="314"/>
      <c r="AL3" s="314"/>
      <c r="AM3" s="314"/>
      <c r="AN3" s="314"/>
      <c r="AO3" s="314"/>
      <c r="AP3" s="267" t="s">
        <v>415</v>
      </c>
      <c r="AQ3" s="314" t="s">
        <v>6</v>
      </c>
      <c r="AR3" s="314"/>
      <c r="AS3" s="314"/>
      <c r="AT3" s="314"/>
      <c r="AU3" s="314"/>
      <c r="AV3" s="314"/>
      <c r="AW3" s="314"/>
      <c r="AX3" s="314"/>
      <c r="AY3" s="314" t="s">
        <v>143</v>
      </c>
      <c r="AZ3" s="314"/>
      <c r="BA3" s="314"/>
      <c r="BB3" s="314"/>
      <c r="BC3" s="314"/>
      <c r="BD3" s="314"/>
      <c r="BE3" s="314"/>
      <c r="BF3" s="314"/>
      <c r="BG3" s="314"/>
      <c r="BH3" s="314"/>
      <c r="BI3" s="314"/>
      <c r="BJ3" s="314"/>
      <c r="BK3" s="267" t="s">
        <v>415</v>
      </c>
      <c r="BL3" s="314" t="s">
        <v>6</v>
      </c>
      <c r="BM3" s="314"/>
      <c r="BN3" s="314"/>
      <c r="BO3" s="314"/>
      <c r="BP3" s="314"/>
      <c r="BQ3" s="314"/>
      <c r="BR3" s="314"/>
      <c r="BS3" s="314"/>
      <c r="BT3" s="314" t="s">
        <v>143</v>
      </c>
      <c r="BU3" s="314"/>
      <c r="BV3" s="314"/>
      <c r="BW3" s="314"/>
      <c r="BX3" s="314"/>
      <c r="BY3" s="314"/>
      <c r="BZ3" s="314"/>
      <c r="CA3" s="314"/>
      <c r="CB3" s="314"/>
      <c r="CC3" s="314"/>
      <c r="CD3" s="314"/>
      <c r="CE3" s="314"/>
      <c r="CF3" s="267" t="s">
        <v>415</v>
      </c>
      <c r="CG3" s="296" t="s">
        <v>6</v>
      </c>
      <c r="CH3" s="296"/>
      <c r="CI3" s="296"/>
      <c r="CJ3" s="296"/>
      <c r="CK3" s="296"/>
      <c r="CL3" s="296"/>
      <c r="CM3" s="296"/>
      <c r="CN3" s="296"/>
      <c r="CO3" s="296" t="s">
        <v>143</v>
      </c>
      <c r="CP3" s="296"/>
      <c r="CQ3" s="296"/>
      <c r="CR3" s="296"/>
      <c r="CS3" s="296"/>
      <c r="CT3" s="296"/>
      <c r="CU3" s="296"/>
      <c r="CV3" s="296"/>
      <c r="CW3" s="296"/>
      <c r="CX3" s="296"/>
      <c r="CY3" s="296"/>
      <c r="CZ3" s="296"/>
      <c r="DA3" s="267" t="s">
        <v>415</v>
      </c>
      <c r="DB3" s="296" t="s">
        <v>6</v>
      </c>
      <c r="DC3" s="296"/>
      <c r="DD3" s="296"/>
      <c r="DE3" s="296"/>
      <c r="DF3" s="296"/>
      <c r="DG3" s="296"/>
      <c r="DH3" s="296"/>
      <c r="DI3" s="296"/>
      <c r="DJ3" s="296" t="s">
        <v>677</v>
      </c>
      <c r="DK3" s="296"/>
      <c r="DL3" s="296"/>
      <c r="DM3" s="296"/>
      <c r="DN3" s="296"/>
      <c r="DO3" s="296"/>
      <c r="DP3" s="296"/>
      <c r="DQ3" s="296"/>
      <c r="DR3" s="296"/>
      <c r="DS3" s="296"/>
      <c r="DT3" s="296"/>
      <c r="DU3" s="296"/>
      <c r="DV3" s="296"/>
      <c r="DW3" s="296"/>
      <c r="DX3" s="339" t="s">
        <v>415</v>
      </c>
      <c r="DY3" s="330" t="s">
        <v>678</v>
      </c>
      <c r="DZ3" s="314"/>
      <c r="EA3" s="314"/>
      <c r="EB3" s="314"/>
      <c r="EC3" s="314"/>
      <c r="ED3" s="314"/>
      <c r="EE3" s="314"/>
      <c r="EF3" s="342"/>
    </row>
    <row r="4" spans="1:137" s="72" customFormat="1" ht="15" customHeight="1">
      <c r="A4" s="303"/>
      <c r="B4" s="325"/>
      <c r="C4" s="328"/>
      <c r="D4" s="328"/>
      <c r="E4" s="292" t="s">
        <v>92</v>
      </c>
      <c r="F4" s="291"/>
      <c r="G4" s="291"/>
      <c r="H4" s="291"/>
      <c r="I4" s="291"/>
      <c r="J4" s="291"/>
      <c r="K4" s="302" t="s">
        <v>7</v>
      </c>
      <c r="L4" s="302"/>
      <c r="M4" s="291"/>
      <c r="N4" s="291"/>
      <c r="O4" s="291"/>
      <c r="P4" s="291"/>
      <c r="Q4" s="291"/>
      <c r="R4" s="291"/>
      <c r="S4" s="291"/>
      <c r="T4" s="291"/>
      <c r="U4" s="303"/>
      <c r="V4" s="311" t="s">
        <v>8</v>
      </c>
      <c r="W4" s="311"/>
      <c r="X4" s="311"/>
      <c r="Y4" s="311"/>
      <c r="Z4" s="311"/>
      <c r="AA4" s="311"/>
      <c r="AB4" s="311"/>
      <c r="AC4" s="311"/>
      <c r="AD4" s="291" t="s">
        <v>9</v>
      </c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303"/>
      <c r="AQ4" s="311" t="s">
        <v>10</v>
      </c>
      <c r="AR4" s="311"/>
      <c r="AS4" s="311"/>
      <c r="AT4" s="311"/>
      <c r="AU4" s="311"/>
      <c r="AV4" s="311"/>
      <c r="AW4" s="311"/>
      <c r="AX4" s="311"/>
      <c r="AY4" s="302" t="s">
        <v>11</v>
      </c>
      <c r="AZ4" s="302"/>
      <c r="BA4" s="291"/>
      <c r="BB4" s="291"/>
      <c r="BC4" s="291"/>
      <c r="BD4" s="291"/>
      <c r="BE4" s="291"/>
      <c r="BF4" s="291"/>
      <c r="BG4" s="291"/>
      <c r="BH4" s="291"/>
      <c r="BI4" s="291"/>
      <c r="BJ4" s="291"/>
      <c r="BK4" s="303"/>
      <c r="BL4" s="308" t="s">
        <v>12</v>
      </c>
      <c r="BM4" s="308"/>
      <c r="BN4" s="308"/>
      <c r="BO4" s="308"/>
      <c r="BP4" s="308"/>
      <c r="BQ4" s="308"/>
      <c r="BR4" s="308"/>
      <c r="BS4" s="308"/>
      <c r="BT4" s="311" t="s">
        <v>13</v>
      </c>
      <c r="BU4" s="311"/>
      <c r="BV4" s="308"/>
      <c r="BW4" s="308"/>
      <c r="BX4" s="308"/>
      <c r="BY4" s="308"/>
      <c r="BZ4" s="308"/>
      <c r="CA4" s="308"/>
      <c r="CB4" s="308"/>
      <c r="CC4" s="308"/>
      <c r="CD4" s="308"/>
      <c r="CE4" s="308"/>
      <c r="CF4" s="303"/>
      <c r="CG4" s="308" t="s">
        <v>14</v>
      </c>
      <c r="CH4" s="308"/>
      <c r="CI4" s="308"/>
      <c r="CJ4" s="308"/>
      <c r="CK4" s="308"/>
      <c r="CL4" s="308"/>
      <c r="CM4" s="308"/>
      <c r="CN4" s="308"/>
      <c r="CO4" s="302" t="s">
        <v>15</v>
      </c>
      <c r="CP4" s="302"/>
      <c r="CQ4" s="291"/>
      <c r="CR4" s="291"/>
      <c r="CS4" s="291"/>
      <c r="CT4" s="291"/>
      <c r="CU4" s="291"/>
      <c r="CV4" s="291"/>
      <c r="CW4" s="291"/>
      <c r="CX4" s="291"/>
      <c r="CY4" s="291"/>
      <c r="CZ4" s="291"/>
      <c r="DA4" s="303"/>
      <c r="DB4" s="290" t="s">
        <v>3</v>
      </c>
      <c r="DC4" s="291"/>
      <c r="DD4" s="291"/>
      <c r="DE4" s="291"/>
      <c r="DF4" s="292" t="s">
        <v>500</v>
      </c>
      <c r="DG4" s="291"/>
      <c r="DH4" s="291"/>
      <c r="DI4" s="291"/>
      <c r="DJ4" s="291"/>
      <c r="DK4" s="293"/>
      <c r="DL4" s="292" t="s">
        <v>16</v>
      </c>
      <c r="DM4" s="291"/>
      <c r="DN4" s="291"/>
      <c r="DO4" s="293"/>
      <c r="DP4" s="292" t="s">
        <v>90</v>
      </c>
      <c r="DQ4" s="291"/>
      <c r="DR4" s="291"/>
      <c r="DS4" s="291"/>
      <c r="DT4" s="291"/>
      <c r="DU4" s="293"/>
      <c r="DV4" s="281" t="s">
        <v>280</v>
      </c>
      <c r="DW4" s="282"/>
      <c r="DX4" s="340"/>
      <c r="DY4" s="330" t="s">
        <v>584</v>
      </c>
      <c r="DZ4" s="314"/>
      <c r="EA4" s="314"/>
      <c r="EB4" s="314"/>
      <c r="EC4" s="314"/>
      <c r="ED4" s="314"/>
      <c r="EE4" s="314"/>
      <c r="EF4" s="342"/>
    </row>
    <row r="5" spans="1:137" s="44" customFormat="1" ht="15" customHeight="1">
      <c r="A5" s="303"/>
      <c r="B5" s="325"/>
      <c r="C5" s="328"/>
      <c r="D5" s="328"/>
      <c r="E5" s="309" t="s">
        <v>17</v>
      </c>
      <c r="F5" s="310"/>
      <c r="G5" s="309" t="s">
        <v>18</v>
      </c>
      <c r="H5" s="310"/>
      <c r="I5" s="309" t="s">
        <v>19</v>
      </c>
      <c r="J5" s="310"/>
      <c r="K5" s="309" t="s">
        <v>20</v>
      </c>
      <c r="L5" s="310"/>
      <c r="M5" s="313" t="s">
        <v>21</v>
      </c>
      <c r="N5" s="310"/>
      <c r="O5" s="309" t="s">
        <v>22</v>
      </c>
      <c r="P5" s="310"/>
      <c r="Q5" s="309" t="s">
        <v>23</v>
      </c>
      <c r="R5" s="310"/>
      <c r="S5" s="309" t="s">
        <v>24</v>
      </c>
      <c r="T5" s="310"/>
      <c r="U5" s="303"/>
      <c r="V5" s="313" t="s">
        <v>25</v>
      </c>
      <c r="W5" s="310"/>
      <c r="X5" s="309" t="s">
        <v>26</v>
      </c>
      <c r="Y5" s="310"/>
      <c r="Z5" s="309" t="s">
        <v>27</v>
      </c>
      <c r="AA5" s="310"/>
      <c r="AB5" s="309" t="s">
        <v>28</v>
      </c>
      <c r="AC5" s="310"/>
      <c r="AD5" s="322" t="s">
        <v>151</v>
      </c>
      <c r="AE5" s="323"/>
      <c r="AF5" s="322" t="s">
        <v>29</v>
      </c>
      <c r="AG5" s="323"/>
      <c r="AH5" s="309" t="s">
        <v>30</v>
      </c>
      <c r="AI5" s="310"/>
      <c r="AJ5" s="309" t="s">
        <v>31</v>
      </c>
      <c r="AK5" s="310"/>
      <c r="AL5" s="309" t="s">
        <v>32</v>
      </c>
      <c r="AM5" s="310"/>
      <c r="AN5" s="309" t="s">
        <v>33</v>
      </c>
      <c r="AO5" s="310"/>
      <c r="AP5" s="303"/>
      <c r="AQ5" s="313" t="s">
        <v>34</v>
      </c>
      <c r="AR5" s="310"/>
      <c r="AS5" s="309" t="s">
        <v>35</v>
      </c>
      <c r="AT5" s="310"/>
      <c r="AU5" s="309" t="s">
        <v>36</v>
      </c>
      <c r="AV5" s="310"/>
      <c r="AW5" s="309" t="s">
        <v>37</v>
      </c>
      <c r="AX5" s="310"/>
      <c r="AY5" s="309" t="s">
        <v>38</v>
      </c>
      <c r="AZ5" s="310"/>
      <c r="BA5" s="313" t="s">
        <v>39</v>
      </c>
      <c r="BB5" s="310"/>
      <c r="BC5" s="309" t="s">
        <v>40</v>
      </c>
      <c r="BD5" s="310"/>
      <c r="BE5" s="309" t="s">
        <v>41</v>
      </c>
      <c r="BF5" s="310"/>
      <c r="BG5" s="309" t="s">
        <v>42</v>
      </c>
      <c r="BH5" s="310"/>
      <c r="BI5" s="309" t="s">
        <v>43</v>
      </c>
      <c r="BJ5" s="310"/>
      <c r="BK5" s="303"/>
      <c r="BL5" s="280" t="s">
        <v>44</v>
      </c>
      <c r="BM5" s="276"/>
      <c r="BN5" s="277" t="s">
        <v>45</v>
      </c>
      <c r="BO5" s="276"/>
      <c r="BP5" s="277" t="s">
        <v>46</v>
      </c>
      <c r="BQ5" s="276"/>
      <c r="BR5" s="277" t="s">
        <v>47</v>
      </c>
      <c r="BS5" s="276"/>
      <c r="BT5" s="343" t="s">
        <v>48</v>
      </c>
      <c r="BU5" s="344"/>
      <c r="BV5" s="315" t="s">
        <v>49</v>
      </c>
      <c r="BW5" s="306"/>
      <c r="BX5" s="312" t="s">
        <v>50</v>
      </c>
      <c r="BY5" s="306"/>
      <c r="BZ5" s="312" t="s">
        <v>51</v>
      </c>
      <c r="CA5" s="306"/>
      <c r="CB5" s="312" t="s">
        <v>52</v>
      </c>
      <c r="CC5" s="306"/>
      <c r="CD5" s="277" t="s">
        <v>53</v>
      </c>
      <c r="CE5" s="276"/>
      <c r="CF5" s="303"/>
      <c r="CG5" s="280" t="s">
        <v>54</v>
      </c>
      <c r="CH5" s="276"/>
      <c r="CI5" s="277" t="s">
        <v>55</v>
      </c>
      <c r="CJ5" s="276"/>
      <c r="CK5" s="277" t="s">
        <v>56</v>
      </c>
      <c r="CL5" s="276"/>
      <c r="CM5" s="277" t="s">
        <v>57</v>
      </c>
      <c r="CN5" s="276"/>
      <c r="CO5" s="277" t="s">
        <v>58</v>
      </c>
      <c r="CP5" s="276"/>
      <c r="CQ5" s="280" t="s">
        <v>59</v>
      </c>
      <c r="CR5" s="276"/>
      <c r="CS5" s="277" t="s">
        <v>60</v>
      </c>
      <c r="CT5" s="276"/>
      <c r="CU5" s="277" t="s">
        <v>61</v>
      </c>
      <c r="CV5" s="276"/>
      <c r="CW5" s="277" t="s">
        <v>62</v>
      </c>
      <c r="CX5" s="276"/>
      <c r="CY5" s="277" t="s">
        <v>81</v>
      </c>
      <c r="CZ5" s="276"/>
      <c r="DA5" s="303"/>
      <c r="DB5" s="275" t="s">
        <v>17</v>
      </c>
      <c r="DC5" s="276"/>
      <c r="DD5" s="277" t="s">
        <v>34</v>
      </c>
      <c r="DE5" s="276"/>
      <c r="DF5" s="280" t="s">
        <v>217</v>
      </c>
      <c r="DG5" s="276"/>
      <c r="DH5" s="280" t="s">
        <v>17</v>
      </c>
      <c r="DI5" s="276"/>
      <c r="DJ5" s="277" t="s">
        <v>246</v>
      </c>
      <c r="DK5" s="276"/>
      <c r="DL5" s="277" t="s">
        <v>216</v>
      </c>
      <c r="DM5" s="276"/>
      <c r="DN5" s="277" t="s">
        <v>63</v>
      </c>
      <c r="DO5" s="276"/>
      <c r="DP5" s="280" t="s">
        <v>21</v>
      </c>
      <c r="DQ5" s="276"/>
      <c r="DR5" s="280" t="s">
        <v>218</v>
      </c>
      <c r="DS5" s="276"/>
      <c r="DT5" s="280" t="s">
        <v>219</v>
      </c>
      <c r="DU5" s="276"/>
      <c r="DV5" s="283"/>
      <c r="DW5" s="284"/>
      <c r="DX5" s="340"/>
      <c r="DY5" s="280" t="s">
        <v>585</v>
      </c>
      <c r="DZ5" s="276"/>
      <c r="EA5" s="280" t="s">
        <v>586</v>
      </c>
      <c r="EB5" s="276"/>
      <c r="EC5" s="280" t="s">
        <v>587</v>
      </c>
      <c r="ED5" s="276"/>
      <c r="EE5" s="280" t="s">
        <v>588</v>
      </c>
      <c r="EF5" s="276"/>
    </row>
    <row r="6" spans="1:137" ht="32.25" customHeight="1">
      <c r="A6" s="303"/>
      <c r="B6" s="325"/>
      <c r="C6" s="328"/>
      <c r="D6" s="328"/>
      <c r="E6" s="316" t="s">
        <v>277</v>
      </c>
      <c r="F6" s="276"/>
      <c r="G6" s="316" t="s">
        <v>278</v>
      </c>
      <c r="H6" s="276"/>
      <c r="I6" s="316" t="s">
        <v>245</v>
      </c>
      <c r="J6" s="276"/>
      <c r="K6" s="316" t="s">
        <v>435</v>
      </c>
      <c r="L6" s="276"/>
      <c r="M6" s="307" t="s">
        <v>436</v>
      </c>
      <c r="N6" s="306"/>
      <c r="O6" s="305" t="s">
        <v>288</v>
      </c>
      <c r="P6" s="306"/>
      <c r="Q6" s="305" t="s">
        <v>423</v>
      </c>
      <c r="R6" s="306"/>
      <c r="S6" s="305" t="s">
        <v>422</v>
      </c>
      <c r="T6" s="306"/>
      <c r="U6" s="303"/>
      <c r="V6" s="307" t="s">
        <v>289</v>
      </c>
      <c r="W6" s="306"/>
      <c r="X6" s="305" t="s">
        <v>290</v>
      </c>
      <c r="Y6" s="306"/>
      <c r="Z6" s="305" t="s">
        <v>291</v>
      </c>
      <c r="AA6" s="306"/>
      <c r="AB6" s="305" t="s">
        <v>292</v>
      </c>
      <c r="AC6" s="306"/>
      <c r="AD6" s="316" t="s">
        <v>437</v>
      </c>
      <c r="AE6" s="317"/>
      <c r="AF6" s="316" t="s">
        <v>296</v>
      </c>
      <c r="AG6" s="317"/>
      <c r="AH6" s="316" t="s">
        <v>297</v>
      </c>
      <c r="AI6" s="317"/>
      <c r="AJ6" s="316" t="s">
        <v>293</v>
      </c>
      <c r="AK6" s="317"/>
      <c r="AL6" s="316" t="s">
        <v>294</v>
      </c>
      <c r="AM6" s="317"/>
      <c r="AN6" s="316" t="s">
        <v>295</v>
      </c>
      <c r="AO6" s="317"/>
      <c r="AP6" s="303"/>
      <c r="AQ6" s="307" t="s">
        <v>298</v>
      </c>
      <c r="AR6" s="306"/>
      <c r="AS6" s="305" t="s">
        <v>299</v>
      </c>
      <c r="AT6" s="306"/>
      <c r="AU6" s="305" t="s">
        <v>300</v>
      </c>
      <c r="AV6" s="306"/>
      <c r="AW6" s="305" t="s">
        <v>314</v>
      </c>
      <c r="AX6" s="306"/>
      <c r="AY6" s="316" t="s">
        <v>315</v>
      </c>
      <c r="AZ6" s="276"/>
      <c r="BA6" s="307" t="s">
        <v>301</v>
      </c>
      <c r="BB6" s="306"/>
      <c r="BC6" s="305" t="s">
        <v>302</v>
      </c>
      <c r="BD6" s="306"/>
      <c r="BE6" s="305" t="s">
        <v>303</v>
      </c>
      <c r="BF6" s="306"/>
      <c r="BG6" s="305" t="s">
        <v>434</v>
      </c>
      <c r="BH6" s="306"/>
      <c r="BI6" s="305" t="s">
        <v>316</v>
      </c>
      <c r="BJ6" s="306"/>
      <c r="BK6" s="303"/>
      <c r="BL6" s="307" t="s">
        <v>304</v>
      </c>
      <c r="BM6" s="306"/>
      <c r="BN6" s="305" t="s">
        <v>499</v>
      </c>
      <c r="BO6" s="306"/>
      <c r="BP6" s="305" t="s">
        <v>433</v>
      </c>
      <c r="BQ6" s="306"/>
      <c r="BR6" s="305" t="s">
        <v>498</v>
      </c>
      <c r="BS6" s="306"/>
      <c r="BT6" s="316" t="s">
        <v>432</v>
      </c>
      <c r="BU6" s="276"/>
      <c r="BV6" s="307" t="s">
        <v>431</v>
      </c>
      <c r="BW6" s="306"/>
      <c r="BX6" s="305" t="s">
        <v>305</v>
      </c>
      <c r="BY6" s="306"/>
      <c r="BZ6" s="305" t="s">
        <v>306</v>
      </c>
      <c r="CA6" s="306"/>
      <c r="CB6" s="305" t="s">
        <v>430</v>
      </c>
      <c r="CC6" s="306"/>
      <c r="CD6" s="305" t="s">
        <v>429</v>
      </c>
      <c r="CE6" s="306"/>
      <c r="CF6" s="303"/>
      <c r="CG6" s="307" t="s">
        <v>307</v>
      </c>
      <c r="CH6" s="306"/>
      <c r="CI6" s="305" t="s">
        <v>428</v>
      </c>
      <c r="CJ6" s="306"/>
      <c r="CK6" s="305" t="s">
        <v>308</v>
      </c>
      <c r="CL6" s="306"/>
      <c r="CM6" s="305" t="s">
        <v>309</v>
      </c>
      <c r="CN6" s="306"/>
      <c r="CO6" s="316" t="s">
        <v>310</v>
      </c>
      <c r="CP6" s="276"/>
      <c r="CQ6" s="307" t="s">
        <v>311</v>
      </c>
      <c r="CR6" s="306"/>
      <c r="CS6" s="305" t="s">
        <v>312</v>
      </c>
      <c r="CT6" s="306"/>
      <c r="CU6" s="305" t="s">
        <v>313</v>
      </c>
      <c r="CV6" s="306"/>
      <c r="CW6" s="305" t="s">
        <v>427</v>
      </c>
      <c r="CX6" s="306"/>
      <c r="CY6" s="305" t="s">
        <v>426</v>
      </c>
      <c r="CZ6" s="306"/>
      <c r="DA6" s="303"/>
      <c r="DB6" s="287" t="s">
        <v>283</v>
      </c>
      <c r="DC6" s="288"/>
      <c r="DD6" s="289" t="s">
        <v>284</v>
      </c>
      <c r="DE6" s="288"/>
      <c r="DF6" s="294" t="s">
        <v>285</v>
      </c>
      <c r="DG6" s="295"/>
      <c r="DH6" s="278" t="s">
        <v>425</v>
      </c>
      <c r="DI6" s="279"/>
      <c r="DJ6" s="289" t="s">
        <v>424</v>
      </c>
      <c r="DK6" s="288"/>
      <c r="DL6" s="289" t="s">
        <v>286</v>
      </c>
      <c r="DM6" s="288"/>
      <c r="DN6" s="289" t="s">
        <v>287</v>
      </c>
      <c r="DO6" s="288"/>
      <c r="DP6" s="289" t="s">
        <v>609</v>
      </c>
      <c r="DQ6" s="288"/>
      <c r="DR6" s="278" t="s">
        <v>282</v>
      </c>
      <c r="DS6" s="279"/>
      <c r="DT6" s="278" t="s">
        <v>281</v>
      </c>
      <c r="DU6" s="279"/>
      <c r="DV6" s="285"/>
      <c r="DW6" s="286"/>
      <c r="DX6" s="340"/>
      <c r="DY6" s="331" t="s">
        <v>589</v>
      </c>
      <c r="DZ6" s="332"/>
      <c r="EA6" s="333" t="s">
        <v>590</v>
      </c>
      <c r="EB6" s="334"/>
      <c r="EC6" s="335" t="s">
        <v>591</v>
      </c>
      <c r="ED6" s="336"/>
      <c r="EE6" s="337" t="s">
        <v>592</v>
      </c>
      <c r="EF6" s="338"/>
    </row>
    <row r="7" spans="1:137" s="20" customFormat="1" ht="28.5" customHeight="1" thickBot="1">
      <c r="A7" s="268"/>
      <c r="B7" s="326"/>
      <c r="C7" s="329"/>
      <c r="D7" s="329"/>
      <c r="E7" s="78" t="s">
        <v>221</v>
      </c>
      <c r="F7" s="70" t="s">
        <v>71</v>
      </c>
      <c r="G7" s="78" t="s">
        <v>221</v>
      </c>
      <c r="H7" s="70" t="s">
        <v>71</v>
      </c>
      <c r="I7" s="78" t="s">
        <v>221</v>
      </c>
      <c r="J7" s="70" t="s">
        <v>71</v>
      </c>
      <c r="K7" s="70" t="s">
        <v>221</v>
      </c>
      <c r="L7" s="70" t="s">
        <v>71</v>
      </c>
      <c r="M7" s="78" t="s">
        <v>221</v>
      </c>
      <c r="N7" s="70" t="s">
        <v>71</v>
      </c>
      <c r="O7" s="78" t="s">
        <v>221</v>
      </c>
      <c r="P7" s="70" t="s">
        <v>71</v>
      </c>
      <c r="Q7" s="78" t="s">
        <v>220</v>
      </c>
      <c r="R7" s="70" t="s">
        <v>71</v>
      </c>
      <c r="S7" s="78" t="s">
        <v>221</v>
      </c>
      <c r="T7" s="70" t="s">
        <v>71</v>
      </c>
      <c r="U7" s="268"/>
      <c r="V7" s="78" t="s">
        <v>221</v>
      </c>
      <c r="W7" s="70" t="s">
        <v>71</v>
      </c>
      <c r="X7" s="78" t="s">
        <v>221</v>
      </c>
      <c r="Y7" s="70" t="s">
        <v>71</v>
      </c>
      <c r="Z7" s="78" t="s">
        <v>221</v>
      </c>
      <c r="AA7" s="70" t="s">
        <v>71</v>
      </c>
      <c r="AB7" s="78" t="s">
        <v>221</v>
      </c>
      <c r="AC7" s="70" t="s">
        <v>71</v>
      </c>
      <c r="AD7" s="70" t="s">
        <v>221</v>
      </c>
      <c r="AE7" s="70" t="s">
        <v>0</v>
      </c>
      <c r="AF7" s="78" t="s">
        <v>221</v>
      </c>
      <c r="AG7" s="70" t="s">
        <v>0</v>
      </c>
      <c r="AH7" s="78" t="s">
        <v>221</v>
      </c>
      <c r="AI7" s="70" t="s">
        <v>0</v>
      </c>
      <c r="AJ7" s="78" t="s">
        <v>221</v>
      </c>
      <c r="AK7" s="70" t="s">
        <v>0</v>
      </c>
      <c r="AL7" s="78" t="s">
        <v>221</v>
      </c>
      <c r="AM7" s="70" t="s">
        <v>0</v>
      </c>
      <c r="AN7" s="78" t="s">
        <v>221</v>
      </c>
      <c r="AO7" s="70" t="s">
        <v>0</v>
      </c>
      <c r="AP7" s="268"/>
      <c r="AQ7" s="78" t="s">
        <v>221</v>
      </c>
      <c r="AR7" s="70" t="s">
        <v>71</v>
      </c>
      <c r="AS7" s="78" t="s">
        <v>221</v>
      </c>
      <c r="AT7" s="70" t="s">
        <v>71</v>
      </c>
      <c r="AU7" s="78" t="s">
        <v>221</v>
      </c>
      <c r="AV7" s="70" t="s">
        <v>71</v>
      </c>
      <c r="AW7" s="78" t="s">
        <v>221</v>
      </c>
      <c r="AX7" s="70" t="s">
        <v>71</v>
      </c>
      <c r="AY7" s="70" t="s">
        <v>221</v>
      </c>
      <c r="AZ7" s="70" t="s">
        <v>71</v>
      </c>
      <c r="BA7" s="78" t="s">
        <v>221</v>
      </c>
      <c r="BB7" s="70" t="s">
        <v>71</v>
      </c>
      <c r="BC7" s="78" t="s">
        <v>221</v>
      </c>
      <c r="BD7" s="70" t="s">
        <v>71</v>
      </c>
      <c r="BE7" s="78" t="s">
        <v>221</v>
      </c>
      <c r="BF7" s="70" t="s">
        <v>71</v>
      </c>
      <c r="BG7" s="78" t="s">
        <v>221</v>
      </c>
      <c r="BH7" s="70" t="s">
        <v>71</v>
      </c>
      <c r="BI7" s="78" t="s">
        <v>221</v>
      </c>
      <c r="BJ7" s="70" t="s">
        <v>71</v>
      </c>
      <c r="BK7" s="268"/>
      <c r="BL7" s="78" t="s">
        <v>221</v>
      </c>
      <c r="BM7" s="70" t="s">
        <v>71</v>
      </c>
      <c r="BN7" s="78" t="s">
        <v>221</v>
      </c>
      <c r="BO7" s="70" t="s">
        <v>71</v>
      </c>
      <c r="BP7" s="78" t="s">
        <v>221</v>
      </c>
      <c r="BQ7" s="70" t="s">
        <v>71</v>
      </c>
      <c r="BR7" s="78" t="s">
        <v>221</v>
      </c>
      <c r="BS7" s="70" t="s">
        <v>71</v>
      </c>
      <c r="BT7" s="70" t="s">
        <v>221</v>
      </c>
      <c r="BU7" s="70" t="s">
        <v>71</v>
      </c>
      <c r="BV7" s="78" t="s">
        <v>221</v>
      </c>
      <c r="BW7" s="70" t="s">
        <v>71</v>
      </c>
      <c r="BX7" s="78" t="s">
        <v>221</v>
      </c>
      <c r="BY7" s="70" t="s">
        <v>71</v>
      </c>
      <c r="BZ7" s="78" t="s">
        <v>221</v>
      </c>
      <c r="CA7" s="70" t="s">
        <v>71</v>
      </c>
      <c r="CB7" s="78" t="s">
        <v>221</v>
      </c>
      <c r="CC7" s="70" t="s">
        <v>71</v>
      </c>
      <c r="CD7" s="78" t="s">
        <v>221</v>
      </c>
      <c r="CE7" s="70" t="s">
        <v>71</v>
      </c>
      <c r="CF7" s="268"/>
      <c r="CG7" s="78" t="s">
        <v>221</v>
      </c>
      <c r="CH7" s="70" t="s">
        <v>71</v>
      </c>
      <c r="CI7" s="78" t="s">
        <v>221</v>
      </c>
      <c r="CJ7" s="70" t="s">
        <v>71</v>
      </c>
      <c r="CK7" s="78" t="s">
        <v>221</v>
      </c>
      <c r="CL7" s="70" t="s">
        <v>71</v>
      </c>
      <c r="CM7" s="78" t="s">
        <v>221</v>
      </c>
      <c r="CN7" s="70" t="s">
        <v>71</v>
      </c>
      <c r="CO7" s="70" t="s">
        <v>221</v>
      </c>
      <c r="CP7" s="70" t="s">
        <v>71</v>
      </c>
      <c r="CQ7" s="78" t="s">
        <v>221</v>
      </c>
      <c r="CR7" s="70" t="s">
        <v>71</v>
      </c>
      <c r="CS7" s="78" t="s">
        <v>221</v>
      </c>
      <c r="CT7" s="70" t="s">
        <v>71</v>
      </c>
      <c r="CU7" s="78" t="s">
        <v>221</v>
      </c>
      <c r="CV7" s="70" t="s">
        <v>71</v>
      </c>
      <c r="CW7" s="78" t="s">
        <v>221</v>
      </c>
      <c r="CX7" s="70" t="s">
        <v>71</v>
      </c>
      <c r="CY7" s="78" t="s">
        <v>221</v>
      </c>
      <c r="CZ7" s="70" t="s">
        <v>71</v>
      </c>
      <c r="DA7" s="268"/>
      <c r="DB7" s="78" t="s">
        <v>221</v>
      </c>
      <c r="DC7" s="70" t="s">
        <v>71</v>
      </c>
      <c r="DD7" s="78" t="s">
        <v>221</v>
      </c>
      <c r="DE7" s="70" t="s">
        <v>71</v>
      </c>
      <c r="DF7" s="78" t="s">
        <v>221</v>
      </c>
      <c r="DG7" s="70" t="s">
        <v>71</v>
      </c>
      <c r="DH7" s="78" t="s">
        <v>221</v>
      </c>
      <c r="DI7" s="70" t="s">
        <v>71</v>
      </c>
      <c r="DJ7" s="70" t="s">
        <v>221</v>
      </c>
      <c r="DK7" s="70" t="s">
        <v>71</v>
      </c>
      <c r="DL7" s="78" t="s">
        <v>221</v>
      </c>
      <c r="DM7" s="70" t="s">
        <v>71</v>
      </c>
      <c r="DN7" s="78" t="s">
        <v>221</v>
      </c>
      <c r="DO7" s="70" t="s">
        <v>71</v>
      </c>
      <c r="DP7" s="78" t="s">
        <v>221</v>
      </c>
      <c r="DQ7" s="70" t="s">
        <v>0</v>
      </c>
      <c r="DR7" s="78" t="s">
        <v>221</v>
      </c>
      <c r="DS7" s="70" t="s">
        <v>0</v>
      </c>
      <c r="DT7" s="78" t="s">
        <v>221</v>
      </c>
      <c r="DU7" s="70" t="s">
        <v>0</v>
      </c>
      <c r="DV7" s="70" t="s">
        <v>221</v>
      </c>
      <c r="DW7" s="122" t="s">
        <v>91</v>
      </c>
      <c r="DX7" s="341"/>
      <c r="DY7" s="70" t="s">
        <v>221</v>
      </c>
      <c r="DZ7" s="70" t="s">
        <v>0</v>
      </c>
      <c r="EA7" s="70" t="s">
        <v>221</v>
      </c>
      <c r="EB7" s="70" t="s">
        <v>0</v>
      </c>
      <c r="EC7" s="78" t="s">
        <v>221</v>
      </c>
      <c r="ED7" s="70" t="s">
        <v>0</v>
      </c>
      <c r="EE7" s="78" t="s">
        <v>221</v>
      </c>
      <c r="EF7" s="70" t="s">
        <v>0</v>
      </c>
    </row>
    <row r="8" spans="1:137" ht="17.100000000000001" customHeight="1">
      <c r="A8" s="99" t="s">
        <v>485</v>
      </c>
      <c r="B8" s="133">
        <f>SUM(B9,B10,B11,B39:B54)</f>
        <v>36823</v>
      </c>
      <c r="C8" s="133">
        <f>SUM(C9,C10,C11,C39:C54)</f>
        <v>8370</v>
      </c>
      <c r="D8" s="133">
        <f>SUM(D9,D10,D11,D39:D54)</f>
        <v>11889</v>
      </c>
      <c r="E8" s="133">
        <v>0</v>
      </c>
      <c r="F8" s="140">
        <v>0</v>
      </c>
      <c r="G8" s="133">
        <v>0</v>
      </c>
      <c r="H8" s="140">
        <v>0</v>
      </c>
      <c r="I8" s="133">
        <f>SUM(I9,I10,I11,I39:I54)</f>
        <v>36</v>
      </c>
      <c r="J8" s="140">
        <f>IF(I8&gt;$D8,999,IF($D8=0,0,I8/$D8*100))</f>
        <v>0.30280090840272522</v>
      </c>
      <c r="K8" s="133">
        <f>SUM(K9,K10,K11,K39:K54)</f>
        <v>22</v>
      </c>
      <c r="L8" s="140">
        <f>IF(K8&gt;$D8,999,IF($D8=0,0,K8/$D8*100))</f>
        <v>0.18504499957944318</v>
      </c>
      <c r="M8" s="133">
        <f>SUM(M9,M10,M11,M39:M54)</f>
        <v>4</v>
      </c>
      <c r="N8" s="140">
        <f>IF(M8&gt;$D8,999,IF($D8=0,0,M8/$D8*100))</f>
        <v>3.3644545378080579E-2</v>
      </c>
      <c r="O8" s="133">
        <f>SUM(O9,O10,O11,O39:O54)</f>
        <v>22</v>
      </c>
      <c r="P8" s="140">
        <f>IF(O8&gt;$D8,999,IF($D8=0,0,O8/$D8*100))</f>
        <v>0.18504499957944318</v>
      </c>
      <c r="Q8" s="133">
        <f>SUM(Q9,Q10,Q11,Q39:Q54)</f>
        <v>3</v>
      </c>
      <c r="R8" s="140">
        <f>IF(Q8&gt;$D8,999,IF($D8=0,0,Q8/$D8*100))</f>
        <v>2.5233409033560434E-2</v>
      </c>
      <c r="S8" s="133">
        <f>SUM(S9,S10,S11,S39:S54)</f>
        <v>15</v>
      </c>
      <c r="T8" s="140">
        <f>IF(S8&gt;$D8,999,IF($D8=0,0,S8/$D8*100))</f>
        <v>0.12616704516780217</v>
      </c>
      <c r="U8" s="99" t="s">
        <v>484</v>
      </c>
      <c r="V8" s="133">
        <f>SUM(V9,V10,V11,V39:V54)</f>
        <v>236</v>
      </c>
      <c r="W8" s="140">
        <f>IF(V8&gt;$D8,999,IF($D8=0,0,V8/$D8*100))</f>
        <v>1.9850281773067542</v>
      </c>
      <c r="X8" s="133">
        <f>SUM(X9,X10,X11,X39:X54)</f>
        <v>1493</v>
      </c>
      <c r="Y8" s="140">
        <f>IF(X8&gt;$D8,999,IF($D8=0,0,X8/$D8*100))</f>
        <v>12.557826562368577</v>
      </c>
      <c r="Z8" s="133">
        <f>SUM(Z9,Z10,Z11,Z39:Z54)</f>
        <v>653</v>
      </c>
      <c r="AA8" s="140">
        <f>IF(Z8&gt;$D8,999,IF($D8=0,0,Z8/$D8*100))</f>
        <v>5.4924720329716541</v>
      </c>
      <c r="AB8" s="133">
        <f>SUM(AB9,AB10,AB11,AB39:AB54)</f>
        <v>2480</v>
      </c>
      <c r="AC8" s="140">
        <f>IF(AB8&gt;$D8,999,IF($D8=0,0,AB8/$D8*100))</f>
        <v>20.85961813440996</v>
      </c>
      <c r="AD8" s="133">
        <v>0</v>
      </c>
      <c r="AE8" s="140">
        <v>0</v>
      </c>
      <c r="AF8" s="133">
        <f>SUM(AF9,AF10,AF11,AF39:AF54)</f>
        <v>9</v>
      </c>
      <c r="AG8" s="140">
        <f>IF(AF8&gt;$D8,999,IF($D8=0,0,AF8/$D8*100))</f>
        <v>7.5700227100681305E-2</v>
      </c>
      <c r="AH8" s="133">
        <f>SUM(AH9,AH10,AH11,AH39:AH54)</f>
        <v>10</v>
      </c>
      <c r="AI8" s="140">
        <f>IF(AH8&gt;$D8,999,IF($D8=0,0,AH8/$D8*100))</f>
        <v>8.4111363445201454E-2</v>
      </c>
      <c r="AJ8" s="133">
        <f>SUM(AJ9,AJ10,AJ11,AJ39:AJ54)</f>
        <v>14</v>
      </c>
      <c r="AK8" s="140">
        <f>IF(AJ8&gt;$D8,999,IF($D8=0,0,AJ8/$D8*100))</f>
        <v>0.11775590882328202</v>
      </c>
      <c r="AL8" s="133">
        <f>SUM(AL9,AL10,AL11,AL39:AL54)</f>
        <v>1395</v>
      </c>
      <c r="AM8" s="140">
        <f>IF(AL8&gt;$D8,999,IF($D8=0,0,AL8/$D8*100))</f>
        <v>11.733535200605601</v>
      </c>
      <c r="AN8" s="133">
        <f>SUM(AN9,AN10,AN11,AN39:AN54)</f>
        <v>1306</v>
      </c>
      <c r="AO8" s="140">
        <f>IF(AN8&gt;$D8,999,IF($D8=0,0,AN8/$D8*100))</f>
        <v>10.984944065943308</v>
      </c>
      <c r="AP8" s="99" t="s">
        <v>484</v>
      </c>
      <c r="AQ8" s="133">
        <v>0</v>
      </c>
      <c r="AR8" s="140">
        <v>0</v>
      </c>
      <c r="AS8" s="133">
        <f>SUM(AS9,AS10,AS11,AS39:AS54)</f>
        <v>198</v>
      </c>
      <c r="AT8" s="140">
        <f>IF(AS8&gt;$D8,999,IF($D8=0,0,AS8/$D8*100))</f>
        <v>1.6654049962149888</v>
      </c>
      <c r="AU8" s="133">
        <f>SUM(AU9,AU10,AU11,AU39:AU54)</f>
        <v>160</v>
      </c>
      <c r="AV8" s="140">
        <f>IF(AU8&gt;$D8,999,IF($D8=0,0,AU8/$D8*100))</f>
        <v>1.3457818151232233</v>
      </c>
      <c r="AW8" s="133">
        <f>SUM(AW9,AW10,AW11,AW39:AW54)</f>
        <v>1161</v>
      </c>
      <c r="AX8" s="140">
        <f>IF(AW8&gt;$D8,999,IF($D8=0,0,AW8/$D8*100))</f>
        <v>9.7653292959878879</v>
      </c>
      <c r="AY8" s="133">
        <f>SUM(AY9,AY10,AY11,AY39:AY54)</f>
        <v>30</v>
      </c>
      <c r="AZ8" s="140">
        <f>IF(AY8&gt;$D8,999,IF($D8=0,0,AY8/$D8*100))</f>
        <v>0.25233409033560433</v>
      </c>
      <c r="BA8" s="133">
        <f>SUM(BA9,BA10,BA11,BA39:BA54)</f>
        <v>744</v>
      </c>
      <c r="BB8" s="140">
        <f>IF(BA8&gt;$D8,999,IF($D8=0,0,BA8/$D8*100))</f>
        <v>6.2578854403229887</v>
      </c>
      <c r="BC8" s="133">
        <f>SUM(BC9,BC10,BC11,BC39:BC54)</f>
        <v>804</v>
      </c>
      <c r="BD8" s="140">
        <f>IF(BC8&gt;$D8,999,IF($D8=0,0,BC8/$D8*100))</f>
        <v>6.762553620994197</v>
      </c>
      <c r="BE8" s="133">
        <f>SUM(BE9,BE10,BE11,BE39:BE54)</f>
        <v>8</v>
      </c>
      <c r="BF8" s="140">
        <f>IF(BE8&gt;$D8,999,IF($D8=0,0,BE8/$D8*100))</f>
        <v>6.7289090756161157E-2</v>
      </c>
      <c r="BG8" s="133">
        <v>0</v>
      </c>
      <c r="BH8" s="140">
        <v>0</v>
      </c>
      <c r="BI8" s="133">
        <v>0</v>
      </c>
      <c r="BJ8" s="140">
        <v>0</v>
      </c>
      <c r="BK8" s="99" t="s">
        <v>484</v>
      </c>
      <c r="BL8" s="133">
        <f>SUM(BL9,BL10,BL11,BL39:BL54)</f>
        <v>60</v>
      </c>
      <c r="BM8" s="140">
        <f>IF(BL8&gt;$D8,999,IF($D8=0,0,BL8/$D8*100))</f>
        <v>0.50466818067120867</v>
      </c>
      <c r="BN8" s="133">
        <v>0</v>
      </c>
      <c r="BO8" s="140">
        <v>0</v>
      </c>
      <c r="BP8" s="133">
        <f>SUM(BP9,BP10,BP11,BP39:BP54)</f>
        <v>2</v>
      </c>
      <c r="BQ8" s="140">
        <f>IF(BP8&gt;$D8,999,IF($D8=0,0,BP8/$D8*100))</f>
        <v>1.6822272689040289E-2</v>
      </c>
      <c r="BR8" s="133">
        <f>SUM(BR9,BR10,BR11,BR39:BR54)</f>
        <v>15</v>
      </c>
      <c r="BS8" s="140">
        <f>IF(BR8&gt;$D8,999,IF($D8=0,0,BR8/$D8*100))</f>
        <v>0.12616704516780217</v>
      </c>
      <c r="BT8" s="133">
        <f>SUM(BT9,BT10,BT11,BT39:BT54)</f>
        <v>1</v>
      </c>
      <c r="BU8" s="140">
        <f>IF(BT8&gt;$D8,999,IF($D8=0,0,BT8/$D8*100))</f>
        <v>8.4111363445201447E-3</v>
      </c>
      <c r="BV8" s="133">
        <f>SUM(BV9,BV10,BV11,BV39:BV54)</f>
        <v>5</v>
      </c>
      <c r="BW8" s="140">
        <f>IF(BV8&gt;$D8,999,IF($D8=0,0,BV8/$D8*100))</f>
        <v>4.2055681722600727E-2</v>
      </c>
      <c r="BX8" s="133">
        <f>SUM(BX9,BX10,BX11,BX39:BX54)</f>
        <v>4</v>
      </c>
      <c r="BY8" s="140">
        <f>IF(BX8&gt;$D8,999,IF($D8=0,0,BX8/$D8*100))</f>
        <v>3.3644545378080579E-2</v>
      </c>
      <c r="BZ8" s="133">
        <f>SUM(BZ9,BZ10,BZ11,BZ39:BZ54)</f>
        <v>4</v>
      </c>
      <c r="CA8" s="140">
        <f>IF(BZ8&gt;$D8,999,IF($D8=0,0,BZ8/$D8*100))</f>
        <v>3.3644545378080579E-2</v>
      </c>
      <c r="CB8" s="133">
        <v>0</v>
      </c>
      <c r="CC8" s="140">
        <v>0</v>
      </c>
      <c r="CD8" s="133">
        <f>SUM(CD9,CD10,CD11,CD39:CD54)</f>
        <v>5</v>
      </c>
      <c r="CE8" s="140">
        <f>IF(CD8&gt;$D8,999,IF($D8=0,0,CD8/$D8*100))</f>
        <v>4.2055681722600727E-2</v>
      </c>
      <c r="CF8" s="99" t="s">
        <v>484</v>
      </c>
      <c r="CG8" s="133">
        <f>SUM(CG9,CG10,CG11,CG39:CG54)</f>
        <v>4</v>
      </c>
      <c r="CH8" s="140">
        <f>IF(CG8&gt;$D8,999,IF($D8=0,0,CG8/$D8*100))</f>
        <v>3.3644545378080579E-2</v>
      </c>
      <c r="CI8" s="133">
        <f>SUM(CI9,CI10,CI11,CI39:CI54)</f>
        <v>110</v>
      </c>
      <c r="CJ8" s="140">
        <f>IF(CI8&gt;$D8,999,IF($D8=0,0,CI8/$D8*100))</f>
        <v>0.92522499789721591</v>
      </c>
      <c r="CK8" s="133">
        <v>0</v>
      </c>
      <c r="CL8" s="140">
        <v>0</v>
      </c>
      <c r="CM8" s="133">
        <v>0</v>
      </c>
      <c r="CN8" s="140">
        <v>0</v>
      </c>
      <c r="CO8" s="133">
        <v>0</v>
      </c>
      <c r="CP8" s="140">
        <v>0</v>
      </c>
      <c r="CQ8" s="133">
        <v>0</v>
      </c>
      <c r="CR8" s="140">
        <v>0</v>
      </c>
      <c r="CS8" s="133">
        <v>0</v>
      </c>
      <c r="CT8" s="140">
        <v>0</v>
      </c>
      <c r="CU8" s="133">
        <f>SUM(CU9,CU10,CU11,CU39:CU54)</f>
        <v>107</v>
      </c>
      <c r="CV8" s="140">
        <f>IF(CU8&gt;$D8,999,IF($D8=0,0,CU8/$D8*100))</f>
        <v>0.8999915888636556</v>
      </c>
      <c r="CW8" s="133">
        <f>SUM(CW9,CW10,CW11,CW39:CW54)</f>
        <v>2</v>
      </c>
      <c r="CX8" s="140">
        <f>IF(CW8&gt;$D8,999,IF($D8=0,0,CW8/$D8*100))</f>
        <v>1.6822272689040289E-2</v>
      </c>
      <c r="CY8" s="133">
        <f>SUM(CY9,CY10,CY11,CY39:CY54)</f>
        <v>595</v>
      </c>
      <c r="CZ8" s="140">
        <f>IF(CY8&gt;$D8,999,IF($D8=0,0,CY8/$D8*100))</f>
        <v>5.0046261249894863</v>
      </c>
      <c r="DA8" s="99" t="s">
        <v>484</v>
      </c>
      <c r="DB8" s="133">
        <v>0</v>
      </c>
      <c r="DC8" s="140">
        <v>0</v>
      </c>
      <c r="DD8" s="133">
        <f>SUM(DD9,DD10,DD11,DD39:DD54)</f>
        <v>5</v>
      </c>
      <c r="DE8" s="140">
        <f>IF(DD8&gt;$D8,999,IF($D8=0,0,DD8/$D8*100))</f>
        <v>4.2055681722600727E-2</v>
      </c>
      <c r="DF8" s="133">
        <f>SUM(DF9,DF10,DF11,DF39:DF54)</f>
        <v>2</v>
      </c>
      <c r="DG8" s="140">
        <f>IF(DF8&gt;$D8,999,IF($D8=0,0,DF8/$D8*100))</f>
        <v>1.6822272689040289E-2</v>
      </c>
      <c r="DH8" s="133">
        <v>0</v>
      </c>
      <c r="DI8" s="140">
        <v>0</v>
      </c>
      <c r="DJ8" s="133">
        <v>0</v>
      </c>
      <c r="DK8" s="140">
        <v>0</v>
      </c>
      <c r="DL8" s="133">
        <f>SUM(DL9,DL10,DL11,DL39:DL54)</f>
        <v>15</v>
      </c>
      <c r="DM8" s="140">
        <f>IF(DL8&gt;$D8,999,IF($D8=0,0,DL8/$D8*100))</f>
        <v>0.12616704516780217</v>
      </c>
      <c r="DN8" s="133">
        <f>SUM(DN9,DN10,DN11,DN39:DN54)</f>
        <v>7</v>
      </c>
      <c r="DO8" s="140">
        <f>IF(DN8&gt;$D8,999,IF($D8=0,0,DN8/$D8*100))</f>
        <v>5.8877954411641009E-2</v>
      </c>
      <c r="DP8" s="133">
        <v>0</v>
      </c>
      <c r="DQ8" s="140">
        <v>0</v>
      </c>
      <c r="DR8" s="133">
        <f>SUM(DR9,DR10,DR11,DR39:DR54)</f>
        <v>2</v>
      </c>
      <c r="DS8" s="140">
        <f>IF(DR8&gt;$D8,999,IF($D8=0,0,DR8/$D8*100))</f>
        <v>1.6822272689040289E-2</v>
      </c>
      <c r="DT8" s="133">
        <f>SUM(DT9,DT10,DT11,DT39:DT54)</f>
        <v>6</v>
      </c>
      <c r="DU8" s="140">
        <f>IF(DT8&gt;$D8,999,IF($D8=0,0,DT8/$D8*100))</f>
        <v>5.0466818067120868E-2</v>
      </c>
      <c r="DV8" s="133">
        <f>SUM(DV9,DV10,DV11,DV39:DV54)</f>
        <v>25</v>
      </c>
      <c r="DW8" s="140">
        <f>IF(DV8&gt;$D8,999,IF($D8=0,0,DV8/$D8*100))</f>
        <v>0.21027840861300362</v>
      </c>
      <c r="DX8" s="99" t="s">
        <v>484</v>
      </c>
      <c r="DY8" s="133">
        <v>0</v>
      </c>
      <c r="DZ8" s="140">
        <v>0</v>
      </c>
      <c r="EA8" s="133">
        <f>SUM(EA9,EA10,EA11,EA39:EA54)</f>
        <v>19</v>
      </c>
      <c r="EB8" s="140">
        <f>IF(EA8&gt;$D8,999,IF($D8=0,0,EA8/$D8*100))</f>
        <v>0.15981159054588276</v>
      </c>
      <c r="EC8" s="133">
        <f>SUM(EC9,EC10,EC11,EC39:EC54)</f>
        <v>13</v>
      </c>
      <c r="ED8" s="140">
        <f>IF(EC8&gt;$D8,999,IF($D8=0,0,EC8/$D8*100))</f>
        <v>0.10934477247876188</v>
      </c>
      <c r="EE8" s="133">
        <f>SUM(EE9,EE10,EE11,EE39:EE54)</f>
        <v>78</v>
      </c>
      <c r="EF8" s="140">
        <f>IF(EE8&gt;$D8,999,IF($D8=0,0,EE8/$D8*100))</f>
        <v>0.65606863487257128</v>
      </c>
      <c r="EG8" s="107"/>
    </row>
    <row r="9" spans="1:137" ht="13.5" customHeight="1">
      <c r="A9" s="55" t="s">
        <v>67</v>
      </c>
      <c r="B9" s="133">
        <v>251</v>
      </c>
      <c r="C9" s="133">
        <v>58</v>
      </c>
      <c r="D9" s="133">
        <v>89</v>
      </c>
      <c r="E9" s="133">
        <v>0</v>
      </c>
      <c r="F9" s="140">
        <v>0</v>
      </c>
      <c r="G9" s="133">
        <v>0</v>
      </c>
      <c r="H9" s="140">
        <v>0</v>
      </c>
      <c r="I9" s="133">
        <v>1</v>
      </c>
      <c r="J9" s="140">
        <f>I9/D9*100</f>
        <v>1.1235955056179776</v>
      </c>
      <c r="K9" s="133">
        <v>0</v>
      </c>
      <c r="L9" s="140">
        <v>0</v>
      </c>
      <c r="M9" s="133">
        <v>0</v>
      </c>
      <c r="N9" s="140">
        <v>0</v>
      </c>
      <c r="O9" s="133">
        <v>0</v>
      </c>
      <c r="P9" s="140">
        <v>0</v>
      </c>
      <c r="Q9" s="133">
        <v>0</v>
      </c>
      <c r="R9" s="140">
        <v>0</v>
      </c>
      <c r="S9" s="133">
        <v>0</v>
      </c>
      <c r="T9" s="140">
        <v>0</v>
      </c>
      <c r="U9" s="55" t="s">
        <v>67</v>
      </c>
      <c r="V9" s="133">
        <v>1</v>
      </c>
      <c r="W9" s="140">
        <v>1.1235955056179776</v>
      </c>
      <c r="X9" s="133">
        <v>3</v>
      </c>
      <c r="Y9" s="140">
        <v>3.3707865168539324</v>
      </c>
      <c r="Z9" s="133">
        <v>5</v>
      </c>
      <c r="AA9" s="140">
        <v>5.6179775280898872</v>
      </c>
      <c r="AB9" s="133">
        <v>18</v>
      </c>
      <c r="AC9" s="140">
        <v>20.224719101123593</v>
      </c>
      <c r="AD9" s="133">
        <v>0</v>
      </c>
      <c r="AE9" s="140">
        <v>0</v>
      </c>
      <c r="AF9" s="133">
        <v>0</v>
      </c>
      <c r="AG9" s="140">
        <v>0</v>
      </c>
      <c r="AH9" s="133">
        <v>0</v>
      </c>
      <c r="AI9" s="140">
        <v>0</v>
      </c>
      <c r="AJ9" s="133">
        <v>0</v>
      </c>
      <c r="AK9" s="140">
        <v>0</v>
      </c>
      <c r="AL9" s="133">
        <v>24</v>
      </c>
      <c r="AM9" s="140">
        <v>26.966292134831459</v>
      </c>
      <c r="AN9" s="133">
        <v>10</v>
      </c>
      <c r="AO9" s="140">
        <v>11.235955056179774</v>
      </c>
      <c r="AP9" s="55" t="s">
        <v>67</v>
      </c>
      <c r="AQ9" s="133">
        <v>0</v>
      </c>
      <c r="AR9" s="140">
        <v>0</v>
      </c>
      <c r="AS9" s="133">
        <v>0</v>
      </c>
      <c r="AT9" s="140">
        <v>0</v>
      </c>
      <c r="AU9" s="133">
        <v>1</v>
      </c>
      <c r="AV9" s="140">
        <v>1.1235955056179776</v>
      </c>
      <c r="AW9" s="133">
        <v>15</v>
      </c>
      <c r="AX9" s="140">
        <v>16.853932584269664</v>
      </c>
      <c r="AY9" s="133">
        <v>0</v>
      </c>
      <c r="AZ9" s="140">
        <v>0</v>
      </c>
      <c r="BA9" s="133">
        <v>2</v>
      </c>
      <c r="BB9" s="140">
        <v>2.2471910112359552</v>
      </c>
      <c r="BC9" s="133">
        <v>6</v>
      </c>
      <c r="BD9" s="140">
        <v>6.7415730337078648</v>
      </c>
      <c r="BE9" s="133">
        <v>0</v>
      </c>
      <c r="BF9" s="140">
        <v>0</v>
      </c>
      <c r="BG9" s="133">
        <v>0</v>
      </c>
      <c r="BH9" s="140">
        <v>0</v>
      </c>
      <c r="BI9" s="133">
        <v>0</v>
      </c>
      <c r="BJ9" s="140">
        <v>0</v>
      </c>
      <c r="BK9" s="55" t="s">
        <v>67</v>
      </c>
      <c r="BL9" s="133">
        <v>0</v>
      </c>
      <c r="BM9" s="140">
        <v>0</v>
      </c>
      <c r="BN9" s="133">
        <v>0</v>
      </c>
      <c r="BO9" s="140">
        <v>0</v>
      </c>
      <c r="BP9" s="133">
        <v>0</v>
      </c>
      <c r="BQ9" s="140">
        <v>0</v>
      </c>
      <c r="BR9" s="133">
        <v>0</v>
      </c>
      <c r="BS9" s="140">
        <v>0</v>
      </c>
      <c r="BT9" s="133">
        <v>0</v>
      </c>
      <c r="BU9" s="140">
        <v>0</v>
      </c>
      <c r="BV9" s="133">
        <v>0</v>
      </c>
      <c r="BW9" s="140">
        <v>0</v>
      </c>
      <c r="BX9" s="133">
        <v>0</v>
      </c>
      <c r="BY9" s="140">
        <v>0</v>
      </c>
      <c r="BZ9" s="133">
        <v>0</v>
      </c>
      <c r="CA9" s="140">
        <v>0</v>
      </c>
      <c r="CB9" s="133">
        <v>0</v>
      </c>
      <c r="CC9" s="140">
        <v>0</v>
      </c>
      <c r="CD9" s="133">
        <v>0</v>
      </c>
      <c r="CE9" s="140">
        <v>0</v>
      </c>
      <c r="CF9" s="55" t="s">
        <v>67</v>
      </c>
      <c r="CG9" s="133">
        <v>0</v>
      </c>
      <c r="CH9" s="140">
        <v>0</v>
      </c>
      <c r="CI9" s="133">
        <v>0</v>
      </c>
      <c r="CJ9" s="140">
        <v>0</v>
      </c>
      <c r="CK9" s="133">
        <v>0</v>
      </c>
      <c r="CL9" s="140">
        <v>0</v>
      </c>
      <c r="CM9" s="133">
        <v>0</v>
      </c>
      <c r="CN9" s="140">
        <v>0</v>
      </c>
      <c r="CO9" s="133">
        <v>0</v>
      </c>
      <c r="CP9" s="140">
        <v>0</v>
      </c>
      <c r="CQ9" s="133">
        <v>0</v>
      </c>
      <c r="CR9" s="140">
        <v>0</v>
      </c>
      <c r="CS9" s="133">
        <v>0</v>
      </c>
      <c r="CT9" s="140">
        <v>0</v>
      </c>
      <c r="CU9" s="133">
        <v>1</v>
      </c>
      <c r="CV9" s="140">
        <v>1.1235955056179776</v>
      </c>
      <c r="CW9" s="133">
        <v>0</v>
      </c>
      <c r="CX9" s="140">
        <v>0</v>
      </c>
      <c r="CY9" s="133">
        <v>0</v>
      </c>
      <c r="CZ9" s="140">
        <v>0</v>
      </c>
      <c r="DA9" s="55" t="s">
        <v>67</v>
      </c>
      <c r="DB9" s="133">
        <v>0</v>
      </c>
      <c r="DC9" s="140">
        <v>0</v>
      </c>
      <c r="DD9" s="133">
        <v>0</v>
      </c>
      <c r="DE9" s="140">
        <v>0</v>
      </c>
      <c r="DF9" s="133">
        <v>0</v>
      </c>
      <c r="DG9" s="140">
        <v>0</v>
      </c>
      <c r="DH9" s="133">
        <v>0</v>
      </c>
      <c r="DI9" s="140">
        <v>0</v>
      </c>
      <c r="DJ9" s="133">
        <v>0</v>
      </c>
      <c r="DK9" s="140">
        <v>0</v>
      </c>
      <c r="DL9" s="133">
        <v>0</v>
      </c>
      <c r="DM9" s="140">
        <v>0</v>
      </c>
      <c r="DN9" s="133">
        <v>0</v>
      </c>
      <c r="DO9" s="140">
        <v>0</v>
      </c>
      <c r="DP9" s="133">
        <v>0</v>
      </c>
      <c r="DQ9" s="140">
        <v>0</v>
      </c>
      <c r="DR9" s="133">
        <v>0</v>
      </c>
      <c r="DS9" s="140">
        <v>0</v>
      </c>
      <c r="DT9" s="133">
        <v>0</v>
      </c>
      <c r="DU9" s="140">
        <v>0</v>
      </c>
      <c r="DV9" s="133">
        <v>0</v>
      </c>
      <c r="DW9" s="140">
        <v>0</v>
      </c>
      <c r="DX9" s="55" t="s">
        <v>67</v>
      </c>
      <c r="DY9" s="133">
        <v>0</v>
      </c>
      <c r="DZ9" s="140">
        <v>0</v>
      </c>
      <c r="EA9" s="133">
        <v>0</v>
      </c>
      <c r="EB9" s="140">
        <v>0</v>
      </c>
      <c r="EC9" s="133">
        <v>0</v>
      </c>
      <c r="ED9" s="140">
        <v>0</v>
      </c>
      <c r="EE9" s="133">
        <v>2</v>
      </c>
      <c r="EF9" s="140">
        <f>EE9/D9*100</f>
        <v>2.2471910112359552</v>
      </c>
    </row>
    <row r="10" spans="1:137" ht="13.5" customHeight="1">
      <c r="A10" s="55" t="s">
        <v>78</v>
      </c>
      <c r="B10" s="133">
        <v>5</v>
      </c>
      <c r="C10" s="133">
        <v>1</v>
      </c>
      <c r="D10" s="133">
        <v>1</v>
      </c>
      <c r="E10" s="133">
        <v>0</v>
      </c>
      <c r="F10" s="140">
        <v>0</v>
      </c>
      <c r="G10" s="133">
        <v>0</v>
      </c>
      <c r="H10" s="140">
        <v>0</v>
      </c>
      <c r="I10" s="133">
        <v>0</v>
      </c>
      <c r="J10" s="140">
        <v>0</v>
      </c>
      <c r="K10" s="133">
        <v>0</v>
      </c>
      <c r="L10" s="140">
        <v>0</v>
      </c>
      <c r="M10" s="133">
        <v>0</v>
      </c>
      <c r="N10" s="140">
        <v>0</v>
      </c>
      <c r="O10" s="133">
        <v>0</v>
      </c>
      <c r="P10" s="140">
        <v>0</v>
      </c>
      <c r="Q10" s="133">
        <v>0</v>
      </c>
      <c r="R10" s="140">
        <v>0</v>
      </c>
      <c r="S10" s="133">
        <v>0</v>
      </c>
      <c r="T10" s="140">
        <v>0</v>
      </c>
      <c r="U10" s="55" t="s">
        <v>78</v>
      </c>
      <c r="V10" s="133">
        <v>0</v>
      </c>
      <c r="W10" s="140">
        <v>0</v>
      </c>
      <c r="X10" s="133">
        <v>0</v>
      </c>
      <c r="Y10" s="140">
        <v>0</v>
      </c>
      <c r="Z10" s="133">
        <v>0</v>
      </c>
      <c r="AA10" s="140">
        <v>0</v>
      </c>
      <c r="AB10" s="133">
        <v>1</v>
      </c>
      <c r="AC10" s="140">
        <v>100</v>
      </c>
      <c r="AD10" s="133">
        <v>0</v>
      </c>
      <c r="AE10" s="140">
        <v>0</v>
      </c>
      <c r="AF10" s="133">
        <v>0</v>
      </c>
      <c r="AG10" s="140">
        <v>0</v>
      </c>
      <c r="AH10" s="133">
        <v>0</v>
      </c>
      <c r="AI10" s="140">
        <v>0</v>
      </c>
      <c r="AJ10" s="133">
        <v>0</v>
      </c>
      <c r="AK10" s="140">
        <v>0</v>
      </c>
      <c r="AL10" s="133">
        <v>0</v>
      </c>
      <c r="AM10" s="140">
        <v>0</v>
      </c>
      <c r="AN10" s="133">
        <v>0</v>
      </c>
      <c r="AO10" s="140">
        <v>0</v>
      </c>
      <c r="AP10" s="55" t="s">
        <v>78</v>
      </c>
      <c r="AQ10" s="133">
        <v>0</v>
      </c>
      <c r="AR10" s="140">
        <v>0</v>
      </c>
      <c r="AS10" s="133">
        <v>0</v>
      </c>
      <c r="AT10" s="140">
        <v>0</v>
      </c>
      <c r="AU10" s="133">
        <v>0</v>
      </c>
      <c r="AV10" s="140">
        <v>0</v>
      </c>
      <c r="AW10" s="133">
        <v>0</v>
      </c>
      <c r="AX10" s="140">
        <v>0</v>
      </c>
      <c r="AY10" s="133">
        <v>0</v>
      </c>
      <c r="AZ10" s="140">
        <v>0</v>
      </c>
      <c r="BA10" s="133">
        <v>0</v>
      </c>
      <c r="BB10" s="140">
        <v>0</v>
      </c>
      <c r="BC10" s="133">
        <v>0</v>
      </c>
      <c r="BD10" s="140">
        <v>0</v>
      </c>
      <c r="BE10" s="133">
        <v>0</v>
      </c>
      <c r="BF10" s="140">
        <v>0</v>
      </c>
      <c r="BG10" s="133">
        <v>0</v>
      </c>
      <c r="BH10" s="140">
        <v>0</v>
      </c>
      <c r="BI10" s="133">
        <v>0</v>
      </c>
      <c r="BJ10" s="140">
        <v>0</v>
      </c>
      <c r="BK10" s="55" t="s">
        <v>78</v>
      </c>
      <c r="BL10" s="133">
        <v>0</v>
      </c>
      <c r="BM10" s="140">
        <v>0</v>
      </c>
      <c r="BN10" s="133">
        <v>0</v>
      </c>
      <c r="BO10" s="140">
        <v>0</v>
      </c>
      <c r="BP10" s="133">
        <v>0</v>
      </c>
      <c r="BQ10" s="140">
        <v>0</v>
      </c>
      <c r="BR10" s="133">
        <v>0</v>
      </c>
      <c r="BS10" s="140">
        <v>0</v>
      </c>
      <c r="BT10" s="133">
        <v>0</v>
      </c>
      <c r="BU10" s="140">
        <v>0</v>
      </c>
      <c r="BV10" s="133">
        <v>0</v>
      </c>
      <c r="BW10" s="140">
        <v>0</v>
      </c>
      <c r="BX10" s="133">
        <v>0</v>
      </c>
      <c r="BY10" s="140">
        <v>0</v>
      </c>
      <c r="BZ10" s="133">
        <v>0</v>
      </c>
      <c r="CA10" s="140">
        <v>0</v>
      </c>
      <c r="CB10" s="133">
        <v>0</v>
      </c>
      <c r="CC10" s="140">
        <v>0</v>
      </c>
      <c r="CD10" s="133">
        <v>0</v>
      </c>
      <c r="CE10" s="140">
        <v>0</v>
      </c>
      <c r="CF10" s="55" t="s">
        <v>78</v>
      </c>
      <c r="CG10" s="133">
        <v>0</v>
      </c>
      <c r="CH10" s="140">
        <v>0</v>
      </c>
      <c r="CI10" s="133">
        <v>0</v>
      </c>
      <c r="CJ10" s="140">
        <v>0</v>
      </c>
      <c r="CK10" s="133">
        <v>0</v>
      </c>
      <c r="CL10" s="140">
        <v>0</v>
      </c>
      <c r="CM10" s="133">
        <v>0</v>
      </c>
      <c r="CN10" s="140">
        <v>0</v>
      </c>
      <c r="CO10" s="133">
        <v>0</v>
      </c>
      <c r="CP10" s="140">
        <v>0</v>
      </c>
      <c r="CQ10" s="133">
        <v>0</v>
      </c>
      <c r="CR10" s="140">
        <v>0</v>
      </c>
      <c r="CS10" s="133">
        <v>0</v>
      </c>
      <c r="CT10" s="140">
        <v>0</v>
      </c>
      <c r="CU10" s="133">
        <v>0</v>
      </c>
      <c r="CV10" s="140">
        <v>0</v>
      </c>
      <c r="CW10" s="133">
        <v>0</v>
      </c>
      <c r="CX10" s="140">
        <v>0</v>
      </c>
      <c r="CY10" s="133">
        <v>0</v>
      </c>
      <c r="CZ10" s="140">
        <v>0</v>
      </c>
      <c r="DA10" s="55" t="s">
        <v>78</v>
      </c>
      <c r="DB10" s="133">
        <v>0</v>
      </c>
      <c r="DC10" s="140">
        <v>0</v>
      </c>
      <c r="DD10" s="133">
        <v>0</v>
      </c>
      <c r="DE10" s="140">
        <v>0</v>
      </c>
      <c r="DF10" s="133">
        <v>0</v>
      </c>
      <c r="DG10" s="140">
        <v>0</v>
      </c>
      <c r="DH10" s="133">
        <v>0</v>
      </c>
      <c r="DI10" s="140">
        <v>0</v>
      </c>
      <c r="DJ10" s="133">
        <v>0</v>
      </c>
      <c r="DK10" s="140">
        <v>0</v>
      </c>
      <c r="DL10" s="133">
        <v>0</v>
      </c>
      <c r="DM10" s="140">
        <v>0</v>
      </c>
      <c r="DN10" s="133">
        <v>0</v>
      </c>
      <c r="DO10" s="140">
        <v>0</v>
      </c>
      <c r="DP10" s="133">
        <v>0</v>
      </c>
      <c r="DQ10" s="140">
        <v>0</v>
      </c>
      <c r="DR10" s="133">
        <v>0</v>
      </c>
      <c r="DS10" s="140">
        <v>0</v>
      </c>
      <c r="DT10" s="133">
        <v>0</v>
      </c>
      <c r="DU10" s="140">
        <v>0</v>
      </c>
      <c r="DV10" s="133">
        <v>0</v>
      </c>
      <c r="DW10" s="140">
        <v>0</v>
      </c>
      <c r="DX10" s="55" t="s">
        <v>78</v>
      </c>
      <c r="DY10" s="133">
        <v>0</v>
      </c>
      <c r="DZ10" s="140">
        <v>0</v>
      </c>
      <c r="EA10" s="133">
        <v>0</v>
      </c>
      <c r="EB10" s="140">
        <v>0</v>
      </c>
      <c r="EC10" s="133">
        <v>0</v>
      </c>
      <c r="ED10" s="140">
        <v>0</v>
      </c>
      <c r="EE10" s="133">
        <v>0</v>
      </c>
      <c r="EF10" s="140">
        <v>0</v>
      </c>
    </row>
    <row r="11" spans="1:137" ht="13.5" customHeight="1">
      <c r="A11" s="55" t="s">
        <v>96</v>
      </c>
      <c r="B11" s="133">
        <f>SUM(B12:B38)</f>
        <v>6338</v>
      </c>
      <c r="C11" s="133">
        <f>SUM(C12:C38)</f>
        <v>1384</v>
      </c>
      <c r="D11" s="133">
        <f>SUM(D12:D38)</f>
        <v>1909</v>
      </c>
      <c r="E11" s="133">
        <v>0</v>
      </c>
      <c r="F11" s="140">
        <v>0</v>
      </c>
      <c r="G11" s="133">
        <v>0</v>
      </c>
      <c r="H11" s="140">
        <v>0</v>
      </c>
      <c r="I11" s="133">
        <f>SUM(I12:I38)</f>
        <v>2</v>
      </c>
      <c r="J11" s="140">
        <f>IF(I11&gt;$D11,999,IF($D11=0,0,I11/$D11*100))</f>
        <v>0.10476689366160294</v>
      </c>
      <c r="K11" s="133">
        <f>SUM(K12:K38)</f>
        <v>3</v>
      </c>
      <c r="L11" s="140">
        <f>IF(K11&gt;$D11,999,IF($D11=0,0,K11/$D11*100))</f>
        <v>0.15715034049240439</v>
      </c>
      <c r="M11" s="133">
        <f>SUM(M12:M38)</f>
        <v>2</v>
      </c>
      <c r="N11" s="140">
        <f>IF(M11&gt;$D8,999,IF($D8=0,0,M11/$D8*100))</f>
        <v>1.6822272689040289E-2</v>
      </c>
      <c r="O11" s="133">
        <f>SUM(O12:O38)</f>
        <v>3</v>
      </c>
      <c r="P11" s="140">
        <f>IF(O11&gt;$D11,999,IF($D11=0,0,O11/$D11*100))</f>
        <v>0.15715034049240439</v>
      </c>
      <c r="Q11" s="133">
        <f>SUM(Q12:Q38)</f>
        <v>2</v>
      </c>
      <c r="R11" s="140">
        <f>IF(Q11&gt;$D11,999,IF($D11=0,0,Q11/$D11*100))</f>
        <v>0.10476689366160294</v>
      </c>
      <c r="S11" s="133">
        <f>SUM(S12:S38)</f>
        <v>4</v>
      </c>
      <c r="T11" s="140">
        <f>IF(S11&gt;$D11,999,IF($D11=0,0,S11/$D11*100))</f>
        <v>0.20953378732320588</v>
      </c>
      <c r="U11" s="55" t="s">
        <v>96</v>
      </c>
      <c r="V11" s="133">
        <f>SUM(V12:V38)</f>
        <v>41</v>
      </c>
      <c r="W11" s="140">
        <f>IF(V11&gt;$D11,999,IF($D11=0,0,V11/$D11*100))</f>
        <v>2.1477213200628604</v>
      </c>
      <c r="X11" s="133">
        <f>SUM(X12:X38)</f>
        <v>247</v>
      </c>
      <c r="Y11" s="140">
        <f>IF(X11&gt;$D11,999,IF($D11=0,0,X11/$D11*100))</f>
        <v>12.938711367207961</v>
      </c>
      <c r="Z11" s="133">
        <f>SUM(Z12:Z38)</f>
        <v>55</v>
      </c>
      <c r="AA11" s="140">
        <f>IF(Z11&gt;$D11,999,IF($D11=0,0,Z11/$D11*100))</f>
        <v>2.8810895756940806</v>
      </c>
      <c r="AB11" s="133">
        <f>SUM(AB12:AB38)</f>
        <v>422</v>
      </c>
      <c r="AC11" s="140">
        <f>IF(AB11&gt;$D11,999,IF($D11=0,0,AB11/$D11*100))</f>
        <v>22.105814562598219</v>
      </c>
      <c r="AD11" s="133">
        <v>0</v>
      </c>
      <c r="AE11" s="140">
        <v>0</v>
      </c>
      <c r="AF11" s="133">
        <v>0</v>
      </c>
      <c r="AG11" s="140">
        <v>0</v>
      </c>
      <c r="AH11" s="133">
        <f>SUM(AH12:AH38)</f>
        <v>1</v>
      </c>
      <c r="AI11" s="140">
        <f>IF(AH11&gt;$D11,999,IF($D11=0,0,AH11/$D11*100))</f>
        <v>5.2383446830801469E-2</v>
      </c>
      <c r="AJ11" s="133">
        <f>SUM(AJ12:AJ38)</f>
        <v>5</v>
      </c>
      <c r="AK11" s="140">
        <f>IF(AJ11&gt;$D11,999,IF($D11=0,0,AJ11/$D11*100))</f>
        <v>0.26191723415400736</v>
      </c>
      <c r="AL11" s="133">
        <f>SUM(AL12:AL38)</f>
        <v>131</v>
      </c>
      <c r="AM11" s="140">
        <f>IF(AL11&gt;$D11,999,IF($D11=0,0,AL11/$D11*100))</f>
        <v>6.8622315348349918</v>
      </c>
      <c r="AN11" s="133">
        <f>SUM(AN12:AN38)</f>
        <v>429</v>
      </c>
      <c r="AO11" s="140">
        <f>IF(AN11&gt;$D11,999,IF($D11=0,0,AN11/$D11*100))</f>
        <v>22.472498690413829</v>
      </c>
      <c r="AP11" s="55" t="s">
        <v>96</v>
      </c>
      <c r="AQ11" s="133">
        <v>0</v>
      </c>
      <c r="AR11" s="140">
        <v>0</v>
      </c>
      <c r="AS11" s="133">
        <f>SUM(AS12:AS38)</f>
        <v>14</v>
      </c>
      <c r="AT11" s="140">
        <f>IF(AS11&gt;$D11,999,IF($D11=0,0,AS11/$D11*100))</f>
        <v>0.73336825563122054</v>
      </c>
      <c r="AU11" s="133">
        <f>SUM(AU12:AU38)</f>
        <v>17</v>
      </c>
      <c r="AV11" s="140">
        <f>IF(AU11&gt;$D11,999,IF($D11=0,0,AU11/$D11*100))</f>
        <v>0.89051859612362494</v>
      </c>
      <c r="AW11" s="133">
        <f>SUM(AW12:AW38)</f>
        <v>134</v>
      </c>
      <c r="AX11" s="140">
        <f>IF(AW11&gt;$D11,999,IF($D11=0,0,AW11/$D11*100))</f>
        <v>7.0193818753273964</v>
      </c>
      <c r="AY11" s="133">
        <f>SUM(AY12:AY38)</f>
        <v>5</v>
      </c>
      <c r="AZ11" s="140">
        <f>IF(AY11&gt;$D11,999,IF($D11=0,0,AY11/$D11*100))</f>
        <v>0.26191723415400736</v>
      </c>
      <c r="BA11" s="133">
        <f>SUM(BA12:BA38)</f>
        <v>155</v>
      </c>
      <c r="BB11" s="140">
        <f>IF(BA11&gt;$D11,999,IF($D11=0,0,BA11/$D11*100))</f>
        <v>8.119434258774227</v>
      </c>
      <c r="BC11" s="133">
        <f>SUM(BC12:BC38)</f>
        <v>60</v>
      </c>
      <c r="BD11" s="140">
        <f>IF(BC11&gt;$D11,999,IF($D11=0,0,BC11/$D11*100))</f>
        <v>3.1430068098480883</v>
      </c>
      <c r="BE11" s="133">
        <f>SUM(BE12:BE38)</f>
        <v>1</v>
      </c>
      <c r="BF11" s="140">
        <f>IF(BE11&gt;$D11,999,IF($D11=0,0,BE11/$D11*100))</f>
        <v>5.2383446830801469E-2</v>
      </c>
      <c r="BG11" s="133">
        <v>0</v>
      </c>
      <c r="BH11" s="140">
        <v>0</v>
      </c>
      <c r="BI11" s="133">
        <v>0</v>
      </c>
      <c r="BJ11" s="140">
        <v>0</v>
      </c>
      <c r="BK11" s="55" t="s">
        <v>96</v>
      </c>
      <c r="BL11" s="133">
        <f>SUM(BL12:BL38)</f>
        <v>23</v>
      </c>
      <c r="BM11" s="140">
        <f>IF(BL11&gt;$D11,999,IF($D11=0,0,BL11/$D11*100))</f>
        <v>1.2048192771084338</v>
      </c>
      <c r="BN11" s="133">
        <v>0</v>
      </c>
      <c r="BO11" s="140">
        <v>0</v>
      </c>
      <c r="BP11" s="133">
        <v>0</v>
      </c>
      <c r="BQ11" s="140">
        <v>0</v>
      </c>
      <c r="BR11" s="133">
        <f>SUM(BR12:BR38)</f>
        <v>1</v>
      </c>
      <c r="BS11" s="140">
        <f>IF(BR11&gt;$D11,999,IF($D11=0,0,BR11/$D11*100))</f>
        <v>5.2383446830801469E-2</v>
      </c>
      <c r="BT11" s="133">
        <v>0</v>
      </c>
      <c r="BU11" s="140">
        <v>0</v>
      </c>
      <c r="BV11" s="133">
        <f>SUM(BV12:BV38)</f>
        <v>1</v>
      </c>
      <c r="BW11" s="140">
        <f>IF(BV11&gt;$D11,999,IF($D11=0,0,BV11/$D11*100))</f>
        <v>5.2383446830801469E-2</v>
      </c>
      <c r="BX11" s="133">
        <f>SUM(BX12:BX38)</f>
        <v>1</v>
      </c>
      <c r="BY11" s="140">
        <f>IF(BX11&gt;$D11,999,IF($D11=0,0,BX11/$D11*100))</f>
        <v>5.2383446830801469E-2</v>
      </c>
      <c r="BZ11" s="133">
        <f>SUM(BZ12:BZ38)</f>
        <v>2</v>
      </c>
      <c r="CA11" s="140">
        <f>IF(BZ11&gt;$D11,999,IF($D11=0,0,BZ11/$D11*100))</f>
        <v>0.10476689366160294</v>
      </c>
      <c r="CB11" s="133">
        <v>0</v>
      </c>
      <c r="CC11" s="140">
        <v>0</v>
      </c>
      <c r="CD11" s="133">
        <f>SUM(CD12:CD38)</f>
        <v>1</v>
      </c>
      <c r="CE11" s="140">
        <f>IF(CD11&gt;$D11,999,IF($D11=0,0,CD11/$D11*100))</f>
        <v>5.2383446830801469E-2</v>
      </c>
      <c r="CF11" s="55" t="s">
        <v>96</v>
      </c>
      <c r="CG11" s="133">
        <f>SUM(CG12:CG38)</f>
        <v>2</v>
      </c>
      <c r="CH11" s="140">
        <f>IF(CG11&gt;$D11,999,IF($D11=0,0,CG11/$D11*100))</f>
        <v>0.10476689366160294</v>
      </c>
      <c r="CI11" s="133">
        <f>SUM(CI12:CI38)</f>
        <v>25</v>
      </c>
      <c r="CJ11" s="140">
        <f>IF(CI11&gt;$D11,999,IF($D11=0,0,CI11/$D11*100))</f>
        <v>1.3095861707700367</v>
      </c>
      <c r="CK11" s="133">
        <v>0</v>
      </c>
      <c r="CL11" s="140">
        <v>0</v>
      </c>
      <c r="CM11" s="133">
        <v>0</v>
      </c>
      <c r="CN11" s="140">
        <v>0</v>
      </c>
      <c r="CO11" s="133">
        <v>0</v>
      </c>
      <c r="CP11" s="140">
        <v>0</v>
      </c>
      <c r="CQ11" s="133">
        <v>0</v>
      </c>
      <c r="CR11" s="140">
        <v>0</v>
      </c>
      <c r="CS11" s="133">
        <v>0</v>
      </c>
      <c r="CT11" s="140">
        <v>0</v>
      </c>
      <c r="CU11" s="133">
        <f>SUM(CU12:CU38)</f>
        <v>27</v>
      </c>
      <c r="CV11" s="140">
        <f>IF(CU11&gt;$D11,999,IF($D11=0,0,CU11/$D11*100))</f>
        <v>1.4143530644316398</v>
      </c>
      <c r="CW11" s="133">
        <v>0</v>
      </c>
      <c r="CX11" s="140">
        <v>0</v>
      </c>
      <c r="CY11" s="133">
        <f>SUM(CY12:CY38)</f>
        <v>34</v>
      </c>
      <c r="CZ11" s="140">
        <f>IF(CY11&gt;$D11,999,IF($D11=0,0,CY11/$D11*100))</f>
        <v>1.7810371922472499</v>
      </c>
      <c r="DA11" s="55" t="s">
        <v>96</v>
      </c>
      <c r="DB11" s="133">
        <v>0</v>
      </c>
      <c r="DC11" s="140">
        <v>0</v>
      </c>
      <c r="DD11" s="133">
        <v>0</v>
      </c>
      <c r="DE11" s="140">
        <v>0</v>
      </c>
      <c r="DF11" s="133">
        <v>0</v>
      </c>
      <c r="DG11" s="140">
        <v>0</v>
      </c>
      <c r="DH11" s="133">
        <v>0</v>
      </c>
      <c r="DI11" s="140">
        <v>0</v>
      </c>
      <c r="DJ11" s="133">
        <v>0</v>
      </c>
      <c r="DK11" s="140">
        <v>0</v>
      </c>
      <c r="DL11" s="133">
        <v>0</v>
      </c>
      <c r="DM11" s="140">
        <v>0</v>
      </c>
      <c r="DN11" s="133">
        <v>0</v>
      </c>
      <c r="DO11" s="140">
        <v>0</v>
      </c>
      <c r="DP11" s="133">
        <v>0</v>
      </c>
      <c r="DQ11" s="140">
        <v>0</v>
      </c>
      <c r="DR11" s="133">
        <v>0</v>
      </c>
      <c r="DS11" s="140">
        <v>0</v>
      </c>
      <c r="DT11" s="133">
        <v>0</v>
      </c>
      <c r="DU11" s="140">
        <v>0</v>
      </c>
      <c r="DV11" s="133">
        <f>SUM(DV12:DV38)</f>
        <v>1</v>
      </c>
      <c r="DW11" s="140">
        <f>IF(DV11&gt;$D11,999,IF($D11=0,0,DV11/$D11*100))</f>
        <v>5.2383446830801469E-2</v>
      </c>
      <c r="DX11" s="55" t="s">
        <v>96</v>
      </c>
      <c r="DY11" s="133">
        <v>0</v>
      </c>
      <c r="DZ11" s="140">
        <v>0</v>
      </c>
      <c r="EA11" s="133">
        <f>SUM(EA12:EA38)</f>
        <v>12</v>
      </c>
      <c r="EB11" s="140">
        <f>IF(EA11&gt;$D11,999,IF($D11=0,0,EA11/$D11*100))</f>
        <v>0.62860136196961758</v>
      </c>
      <c r="EC11" s="133">
        <f>SUM(EC12:EC38)</f>
        <v>5</v>
      </c>
      <c r="ED11" s="140">
        <f>IF(EC11&gt;$D11,999,IF($D11=0,0,EC11/$D11*100))</f>
        <v>0.26191723415400736</v>
      </c>
      <c r="EE11" s="133">
        <f>SUM(EE12:EE38)</f>
        <v>41</v>
      </c>
      <c r="EF11" s="140">
        <f>IF(EE11&gt;$D11,999,IF($D11=0,0,EE11/$D11*100))</f>
        <v>2.1477213200628604</v>
      </c>
    </row>
    <row r="12" spans="1:137" ht="12.6" customHeight="1">
      <c r="A12" s="63" t="s">
        <v>178</v>
      </c>
      <c r="B12" s="133">
        <v>730</v>
      </c>
      <c r="C12" s="133">
        <v>204</v>
      </c>
      <c r="D12" s="133">
        <v>296</v>
      </c>
      <c r="E12" s="133">
        <v>0</v>
      </c>
      <c r="F12" s="140">
        <v>0</v>
      </c>
      <c r="G12" s="133">
        <v>0</v>
      </c>
      <c r="H12" s="140">
        <v>0</v>
      </c>
      <c r="I12" s="133">
        <v>0</v>
      </c>
      <c r="J12" s="140">
        <v>0</v>
      </c>
      <c r="K12" s="133">
        <v>2</v>
      </c>
      <c r="L12" s="140">
        <v>0.67567567567567566</v>
      </c>
      <c r="M12" s="133">
        <v>0</v>
      </c>
      <c r="N12" s="140">
        <v>0</v>
      </c>
      <c r="O12" s="133">
        <v>0</v>
      </c>
      <c r="P12" s="140">
        <v>0</v>
      </c>
      <c r="Q12" s="133">
        <v>1</v>
      </c>
      <c r="R12" s="140">
        <v>0.33783783783783783</v>
      </c>
      <c r="S12" s="133">
        <v>1</v>
      </c>
      <c r="T12" s="140">
        <v>0.33783783783783783</v>
      </c>
      <c r="U12" s="63" t="s">
        <v>178</v>
      </c>
      <c r="V12" s="133">
        <v>6</v>
      </c>
      <c r="W12" s="140">
        <v>2.0270270270270272</v>
      </c>
      <c r="X12" s="133">
        <v>35</v>
      </c>
      <c r="Y12" s="140">
        <v>11.824324324324325</v>
      </c>
      <c r="Z12" s="133">
        <v>7</v>
      </c>
      <c r="AA12" s="140">
        <v>2.3648648648648649</v>
      </c>
      <c r="AB12" s="133">
        <v>63</v>
      </c>
      <c r="AC12" s="140">
        <v>21.283783783783782</v>
      </c>
      <c r="AD12" s="133">
        <v>0</v>
      </c>
      <c r="AE12" s="140">
        <v>0</v>
      </c>
      <c r="AF12" s="133">
        <v>0</v>
      </c>
      <c r="AG12" s="140">
        <v>0</v>
      </c>
      <c r="AH12" s="133">
        <v>0</v>
      </c>
      <c r="AI12" s="140">
        <v>0</v>
      </c>
      <c r="AJ12" s="133">
        <v>0</v>
      </c>
      <c r="AK12" s="140">
        <v>0</v>
      </c>
      <c r="AL12" s="133">
        <v>24</v>
      </c>
      <c r="AM12" s="140">
        <v>8.1081081081081088</v>
      </c>
      <c r="AN12" s="133">
        <v>68</v>
      </c>
      <c r="AO12" s="140">
        <v>22.972972972972975</v>
      </c>
      <c r="AP12" s="63" t="s">
        <v>178</v>
      </c>
      <c r="AQ12" s="133">
        <v>0</v>
      </c>
      <c r="AR12" s="140">
        <v>0</v>
      </c>
      <c r="AS12" s="133">
        <v>6</v>
      </c>
      <c r="AT12" s="140">
        <v>2.0270270270270272</v>
      </c>
      <c r="AU12" s="133">
        <v>2</v>
      </c>
      <c r="AV12" s="140">
        <v>0.67567567567567566</v>
      </c>
      <c r="AW12" s="133">
        <v>29</v>
      </c>
      <c r="AX12" s="140">
        <v>9.7972972972972965</v>
      </c>
      <c r="AY12" s="133">
        <v>1</v>
      </c>
      <c r="AZ12" s="140">
        <v>0.33783783783783783</v>
      </c>
      <c r="BA12" s="133">
        <v>12</v>
      </c>
      <c r="BB12" s="140">
        <v>4.0540540540540544</v>
      </c>
      <c r="BC12" s="133">
        <v>22</v>
      </c>
      <c r="BD12" s="140">
        <v>7.4324324324324325</v>
      </c>
      <c r="BE12" s="133">
        <v>0</v>
      </c>
      <c r="BF12" s="140">
        <v>0</v>
      </c>
      <c r="BG12" s="133">
        <v>0</v>
      </c>
      <c r="BH12" s="140">
        <v>0</v>
      </c>
      <c r="BI12" s="133">
        <v>0</v>
      </c>
      <c r="BJ12" s="140">
        <v>0</v>
      </c>
      <c r="BK12" s="63" t="s">
        <v>178</v>
      </c>
      <c r="BL12" s="133">
        <v>0</v>
      </c>
      <c r="BM12" s="140">
        <v>0</v>
      </c>
      <c r="BN12" s="133">
        <v>0</v>
      </c>
      <c r="BO12" s="140">
        <v>0</v>
      </c>
      <c r="BP12" s="133">
        <v>0</v>
      </c>
      <c r="BQ12" s="140">
        <v>0</v>
      </c>
      <c r="BR12" s="133">
        <v>0</v>
      </c>
      <c r="BS12" s="140">
        <v>0</v>
      </c>
      <c r="BT12" s="133">
        <v>0</v>
      </c>
      <c r="BU12" s="140">
        <v>0</v>
      </c>
      <c r="BV12" s="133">
        <v>1</v>
      </c>
      <c r="BW12" s="140">
        <v>0.33783783783783783</v>
      </c>
      <c r="BX12" s="133">
        <v>0</v>
      </c>
      <c r="BY12" s="140">
        <v>0</v>
      </c>
      <c r="BZ12" s="133">
        <v>0</v>
      </c>
      <c r="CA12" s="140">
        <v>0</v>
      </c>
      <c r="CB12" s="133">
        <v>0</v>
      </c>
      <c r="CC12" s="140">
        <v>0</v>
      </c>
      <c r="CD12" s="133">
        <v>0</v>
      </c>
      <c r="CE12" s="140">
        <v>0</v>
      </c>
      <c r="CF12" s="63" t="s">
        <v>178</v>
      </c>
      <c r="CG12" s="133">
        <v>0</v>
      </c>
      <c r="CH12" s="140">
        <v>0</v>
      </c>
      <c r="CI12" s="133">
        <v>4</v>
      </c>
      <c r="CJ12" s="140">
        <v>1.3513513513513513</v>
      </c>
      <c r="CK12" s="133">
        <v>0</v>
      </c>
      <c r="CL12" s="140">
        <v>0</v>
      </c>
      <c r="CM12" s="133">
        <v>0</v>
      </c>
      <c r="CN12" s="140">
        <v>0</v>
      </c>
      <c r="CO12" s="133">
        <v>0</v>
      </c>
      <c r="CP12" s="140">
        <v>0</v>
      </c>
      <c r="CQ12" s="133">
        <v>0</v>
      </c>
      <c r="CR12" s="140">
        <v>0</v>
      </c>
      <c r="CS12" s="133">
        <v>0</v>
      </c>
      <c r="CT12" s="140">
        <v>0</v>
      </c>
      <c r="CU12" s="133">
        <v>4</v>
      </c>
      <c r="CV12" s="140">
        <v>1.3513513513513513</v>
      </c>
      <c r="CW12" s="133">
        <v>0</v>
      </c>
      <c r="CX12" s="140">
        <v>0</v>
      </c>
      <c r="CY12" s="133">
        <v>1</v>
      </c>
      <c r="CZ12" s="140">
        <v>0.33783783783783783</v>
      </c>
      <c r="DA12" s="63" t="s">
        <v>178</v>
      </c>
      <c r="DB12" s="133">
        <v>0</v>
      </c>
      <c r="DC12" s="140">
        <v>0</v>
      </c>
      <c r="DD12" s="133">
        <v>0</v>
      </c>
      <c r="DE12" s="140">
        <v>0</v>
      </c>
      <c r="DF12" s="133">
        <v>0</v>
      </c>
      <c r="DG12" s="140">
        <v>0</v>
      </c>
      <c r="DH12" s="133">
        <v>0</v>
      </c>
      <c r="DI12" s="140">
        <v>0</v>
      </c>
      <c r="DJ12" s="133">
        <v>0</v>
      </c>
      <c r="DK12" s="140">
        <v>0</v>
      </c>
      <c r="DL12" s="133">
        <v>0</v>
      </c>
      <c r="DM12" s="140">
        <v>0</v>
      </c>
      <c r="DN12" s="133">
        <v>0</v>
      </c>
      <c r="DO12" s="140">
        <v>0</v>
      </c>
      <c r="DP12" s="133">
        <v>0</v>
      </c>
      <c r="DQ12" s="140">
        <v>0</v>
      </c>
      <c r="DR12" s="133">
        <v>0</v>
      </c>
      <c r="DS12" s="140">
        <v>0</v>
      </c>
      <c r="DT12" s="133">
        <v>0</v>
      </c>
      <c r="DU12" s="140">
        <v>0</v>
      </c>
      <c r="DV12" s="133">
        <v>0</v>
      </c>
      <c r="DW12" s="140">
        <v>0</v>
      </c>
      <c r="DX12" s="63" t="s">
        <v>178</v>
      </c>
      <c r="DY12" s="133">
        <v>0</v>
      </c>
      <c r="DZ12" s="140">
        <v>0</v>
      </c>
      <c r="EA12" s="133">
        <v>1</v>
      </c>
      <c r="EB12" s="140">
        <v>0.33783783783783783</v>
      </c>
      <c r="EC12" s="133">
        <v>0</v>
      </c>
      <c r="ED12" s="140">
        <v>0</v>
      </c>
      <c r="EE12" s="133">
        <v>6</v>
      </c>
      <c r="EF12" s="140">
        <v>2.0270270270270272</v>
      </c>
    </row>
    <row r="13" spans="1:137" ht="12.6" customHeight="1">
      <c r="A13" s="63" t="s">
        <v>179</v>
      </c>
      <c r="B13" s="133">
        <v>41</v>
      </c>
      <c r="C13" s="133">
        <v>7</v>
      </c>
      <c r="D13" s="133">
        <v>7</v>
      </c>
      <c r="E13" s="133">
        <v>0</v>
      </c>
      <c r="F13" s="140">
        <v>0</v>
      </c>
      <c r="G13" s="133">
        <v>0</v>
      </c>
      <c r="H13" s="140">
        <v>0</v>
      </c>
      <c r="I13" s="133">
        <v>0</v>
      </c>
      <c r="J13" s="140">
        <v>0</v>
      </c>
      <c r="K13" s="133">
        <v>0</v>
      </c>
      <c r="L13" s="140">
        <v>0</v>
      </c>
      <c r="M13" s="133">
        <v>0</v>
      </c>
      <c r="N13" s="140">
        <v>0</v>
      </c>
      <c r="O13" s="133">
        <v>0</v>
      </c>
      <c r="P13" s="140">
        <v>0</v>
      </c>
      <c r="Q13" s="133">
        <v>0</v>
      </c>
      <c r="R13" s="140">
        <v>0</v>
      </c>
      <c r="S13" s="133">
        <v>0</v>
      </c>
      <c r="T13" s="140">
        <v>0</v>
      </c>
      <c r="U13" s="63" t="s">
        <v>179</v>
      </c>
      <c r="V13" s="133">
        <v>0</v>
      </c>
      <c r="W13" s="140">
        <v>0</v>
      </c>
      <c r="X13" s="133">
        <v>2</v>
      </c>
      <c r="Y13" s="140">
        <v>28.571428571428569</v>
      </c>
      <c r="Z13" s="133">
        <v>1</v>
      </c>
      <c r="AA13" s="140">
        <v>14.285714285714285</v>
      </c>
      <c r="AB13" s="133">
        <v>0</v>
      </c>
      <c r="AC13" s="140">
        <v>0</v>
      </c>
      <c r="AD13" s="133">
        <v>0</v>
      </c>
      <c r="AE13" s="140">
        <v>0</v>
      </c>
      <c r="AF13" s="133">
        <v>0</v>
      </c>
      <c r="AG13" s="140">
        <v>0</v>
      </c>
      <c r="AH13" s="133">
        <v>0</v>
      </c>
      <c r="AI13" s="140">
        <v>0</v>
      </c>
      <c r="AJ13" s="133">
        <v>0</v>
      </c>
      <c r="AK13" s="140">
        <v>0</v>
      </c>
      <c r="AL13" s="133">
        <v>1</v>
      </c>
      <c r="AM13" s="140">
        <v>14.285714285714285</v>
      </c>
      <c r="AN13" s="133">
        <v>2</v>
      </c>
      <c r="AO13" s="140">
        <v>28.571428571428569</v>
      </c>
      <c r="AP13" s="63" t="s">
        <v>179</v>
      </c>
      <c r="AQ13" s="133">
        <v>0</v>
      </c>
      <c r="AR13" s="140">
        <v>0</v>
      </c>
      <c r="AS13" s="133">
        <v>0</v>
      </c>
      <c r="AT13" s="140">
        <v>0</v>
      </c>
      <c r="AU13" s="133">
        <v>0</v>
      </c>
      <c r="AV13" s="140">
        <v>0</v>
      </c>
      <c r="AW13" s="133">
        <v>0</v>
      </c>
      <c r="AX13" s="140">
        <v>0</v>
      </c>
      <c r="AY13" s="133">
        <v>0</v>
      </c>
      <c r="AZ13" s="140">
        <v>0</v>
      </c>
      <c r="BA13" s="133">
        <v>0</v>
      </c>
      <c r="BB13" s="140">
        <v>0</v>
      </c>
      <c r="BC13" s="133">
        <v>0</v>
      </c>
      <c r="BD13" s="140">
        <v>0</v>
      </c>
      <c r="BE13" s="133">
        <v>0</v>
      </c>
      <c r="BF13" s="140">
        <v>0</v>
      </c>
      <c r="BG13" s="133">
        <v>0</v>
      </c>
      <c r="BH13" s="140">
        <v>0</v>
      </c>
      <c r="BI13" s="133">
        <v>0</v>
      </c>
      <c r="BJ13" s="140">
        <v>0</v>
      </c>
      <c r="BK13" s="63" t="s">
        <v>179</v>
      </c>
      <c r="BL13" s="133">
        <v>0</v>
      </c>
      <c r="BM13" s="140">
        <v>0</v>
      </c>
      <c r="BN13" s="133">
        <v>0</v>
      </c>
      <c r="BO13" s="140">
        <v>0</v>
      </c>
      <c r="BP13" s="133">
        <v>0</v>
      </c>
      <c r="BQ13" s="140">
        <v>0</v>
      </c>
      <c r="BR13" s="133">
        <v>0</v>
      </c>
      <c r="BS13" s="140">
        <v>0</v>
      </c>
      <c r="BT13" s="133">
        <v>0</v>
      </c>
      <c r="BU13" s="140">
        <v>0</v>
      </c>
      <c r="BV13" s="133">
        <v>0</v>
      </c>
      <c r="BW13" s="140">
        <v>0</v>
      </c>
      <c r="BX13" s="133">
        <v>0</v>
      </c>
      <c r="BY13" s="140">
        <v>0</v>
      </c>
      <c r="BZ13" s="133">
        <v>0</v>
      </c>
      <c r="CA13" s="140">
        <v>0</v>
      </c>
      <c r="CB13" s="133">
        <v>0</v>
      </c>
      <c r="CC13" s="140">
        <v>0</v>
      </c>
      <c r="CD13" s="133">
        <v>0</v>
      </c>
      <c r="CE13" s="140">
        <v>0</v>
      </c>
      <c r="CF13" s="63" t="s">
        <v>179</v>
      </c>
      <c r="CG13" s="133">
        <v>0</v>
      </c>
      <c r="CH13" s="140">
        <v>0</v>
      </c>
      <c r="CI13" s="133">
        <v>0</v>
      </c>
      <c r="CJ13" s="140">
        <v>0</v>
      </c>
      <c r="CK13" s="133">
        <v>0</v>
      </c>
      <c r="CL13" s="140">
        <v>0</v>
      </c>
      <c r="CM13" s="133">
        <v>0</v>
      </c>
      <c r="CN13" s="140">
        <v>0</v>
      </c>
      <c r="CO13" s="133">
        <v>0</v>
      </c>
      <c r="CP13" s="140">
        <v>0</v>
      </c>
      <c r="CQ13" s="133">
        <v>0</v>
      </c>
      <c r="CR13" s="140">
        <v>0</v>
      </c>
      <c r="CS13" s="133">
        <v>0</v>
      </c>
      <c r="CT13" s="140">
        <v>0</v>
      </c>
      <c r="CU13" s="133">
        <v>0</v>
      </c>
      <c r="CV13" s="140">
        <v>0</v>
      </c>
      <c r="CW13" s="133">
        <v>0</v>
      </c>
      <c r="CX13" s="140">
        <v>0</v>
      </c>
      <c r="CY13" s="133">
        <v>0</v>
      </c>
      <c r="CZ13" s="140">
        <v>0</v>
      </c>
      <c r="DA13" s="63" t="s">
        <v>179</v>
      </c>
      <c r="DB13" s="133">
        <v>0</v>
      </c>
      <c r="DC13" s="140">
        <v>0</v>
      </c>
      <c r="DD13" s="133">
        <v>0</v>
      </c>
      <c r="DE13" s="140">
        <v>0</v>
      </c>
      <c r="DF13" s="133">
        <v>0</v>
      </c>
      <c r="DG13" s="140">
        <v>0</v>
      </c>
      <c r="DH13" s="133">
        <v>0</v>
      </c>
      <c r="DI13" s="140">
        <v>0</v>
      </c>
      <c r="DJ13" s="133">
        <v>0</v>
      </c>
      <c r="DK13" s="140">
        <v>0</v>
      </c>
      <c r="DL13" s="133">
        <v>0</v>
      </c>
      <c r="DM13" s="140">
        <v>0</v>
      </c>
      <c r="DN13" s="133">
        <v>0</v>
      </c>
      <c r="DO13" s="140">
        <v>0</v>
      </c>
      <c r="DP13" s="133">
        <v>0</v>
      </c>
      <c r="DQ13" s="140">
        <v>0</v>
      </c>
      <c r="DR13" s="133">
        <v>0</v>
      </c>
      <c r="DS13" s="140">
        <v>0</v>
      </c>
      <c r="DT13" s="133">
        <v>0</v>
      </c>
      <c r="DU13" s="140">
        <v>0</v>
      </c>
      <c r="DV13" s="133">
        <v>0</v>
      </c>
      <c r="DW13" s="140">
        <v>0</v>
      </c>
      <c r="DX13" s="63" t="s">
        <v>179</v>
      </c>
      <c r="DY13" s="133">
        <v>0</v>
      </c>
      <c r="DZ13" s="140">
        <v>0</v>
      </c>
      <c r="EA13" s="133">
        <v>0</v>
      </c>
      <c r="EB13" s="140">
        <v>0</v>
      </c>
      <c r="EC13" s="133">
        <v>0</v>
      </c>
      <c r="ED13" s="140">
        <v>0</v>
      </c>
      <c r="EE13" s="133">
        <v>1</v>
      </c>
      <c r="EF13" s="140">
        <v>14.285714285714285</v>
      </c>
    </row>
    <row r="14" spans="1:137" ht="12.6" customHeight="1">
      <c r="A14" s="63" t="s">
        <v>180</v>
      </c>
      <c r="B14" s="133">
        <v>1</v>
      </c>
      <c r="C14" s="133">
        <v>0</v>
      </c>
      <c r="D14" s="133">
        <v>0</v>
      </c>
      <c r="E14" s="133">
        <v>0</v>
      </c>
      <c r="F14" s="140">
        <v>0</v>
      </c>
      <c r="G14" s="133">
        <v>0</v>
      </c>
      <c r="H14" s="140">
        <v>0</v>
      </c>
      <c r="I14" s="133">
        <v>0</v>
      </c>
      <c r="J14" s="140">
        <v>0</v>
      </c>
      <c r="K14" s="133">
        <v>0</v>
      </c>
      <c r="L14" s="140">
        <v>0</v>
      </c>
      <c r="M14" s="133">
        <v>0</v>
      </c>
      <c r="N14" s="140">
        <v>0</v>
      </c>
      <c r="O14" s="133">
        <v>0</v>
      </c>
      <c r="P14" s="140">
        <v>0</v>
      </c>
      <c r="Q14" s="133">
        <v>0</v>
      </c>
      <c r="R14" s="140">
        <v>0</v>
      </c>
      <c r="S14" s="133">
        <v>0</v>
      </c>
      <c r="T14" s="140">
        <v>0</v>
      </c>
      <c r="U14" s="63" t="s">
        <v>180</v>
      </c>
      <c r="V14" s="133">
        <v>0</v>
      </c>
      <c r="W14" s="140">
        <v>0</v>
      </c>
      <c r="X14" s="133">
        <v>0</v>
      </c>
      <c r="Y14" s="140">
        <v>0</v>
      </c>
      <c r="Z14" s="133">
        <v>0</v>
      </c>
      <c r="AA14" s="140">
        <v>0</v>
      </c>
      <c r="AB14" s="133">
        <v>0</v>
      </c>
      <c r="AC14" s="140">
        <v>0</v>
      </c>
      <c r="AD14" s="133">
        <v>0</v>
      </c>
      <c r="AE14" s="140">
        <v>0</v>
      </c>
      <c r="AF14" s="133">
        <v>0</v>
      </c>
      <c r="AG14" s="140">
        <v>0</v>
      </c>
      <c r="AH14" s="133">
        <v>0</v>
      </c>
      <c r="AI14" s="140">
        <v>0</v>
      </c>
      <c r="AJ14" s="133">
        <v>0</v>
      </c>
      <c r="AK14" s="140">
        <v>0</v>
      </c>
      <c r="AL14" s="133">
        <v>0</v>
      </c>
      <c r="AM14" s="140">
        <v>0</v>
      </c>
      <c r="AN14" s="133">
        <v>0</v>
      </c>
      <c r="AO14" s="140">
        <v>0</v>
      </c>
      <c r="AP14" s="63" t="s">
        <v>180</v>
      </c>
      <c r="AQ14" s="133">
        <v>0</v>
      </c>
      <c r="AR14" s="140">
        <v>0</v>
      </c>
      <c r="AS14" s="133">
        <v>0</v>
      </c>
      <c r="AT14" s="140">
        <v>0</v>
      </c>
      <c r="AU14" s="133">
        <v>0</v>
      </c>
      <c r="AV14" s="140">
        <v>0</v>
      </c>
      <c r="AW14" s="133">
        <v>0</v>
      </c>
      <c r="AX14" s="140">
        <v>0</v>
      </c>
      <c r="AY14" s="133">
        <v>0</v>
      </c>
      <c r="AZ14" s="140">
        <v>0</v>
      </c>
      <c r="BA14" s="133">
        <v>0</v>
      </c>
      <c r="BB14" s="140">
        <v>0</v>
      </c>
      <c r="BC14" s="133">
        <v>0</v>
      </c>
      <c r="BD14" s="140">
        <v>0</v>
      </c>
      <c r="BE14" s="133">
        <v>0</v>
      </c>
      <c r="BF14" s="140">
        <v>0</v>
      </c>
      <c r="BG14" s="133">
        <v>0</v>
      </c>
      <c r="BH14" s="140">
        <v>0</v>
      </c>
      <c r="BI14" s="133">
        <v>0</v>
      </c>
      <c r="BJ14" s="140">
        <v>0</v>
      </c>
      <c r="BK14" s="63" t="s">
        <v>180</v>
      </c>
      <c r="BL14" s="133">
        <v>0</v>
      </c>
      <c r="BM14" s="140">
        <v>0</v>
      </c>
      <c r="BN14" s="133">
        <v>0</v>
      </c>
      <c r="BO14" s="140">
        <v>0</v>
      </c>
      <c r="BP14" s="133">
        <v>0</v>
      </c>
      <c r="BQ14" s="140">
        <v>0</v>
      </c>
      <c r="BR14" s="133">
        <v>0</v>
      </c>
      <c r="BS14" s="140">
        <v>0</v>
      </c>
      <c r="BT14" s="133">
        <v>0</v>
      </c>
      <c r="BU14" s="140">
        <v>0</v>
      </c>
      <c r="BV14" s="133">
        <v>0</v>
      </c>
      <c r="BW14" s="140">
        <v>0</v>
      </c>
      <c r="BX14" s="133">
        <v>0</v>
      </c>
      <c r="BY14" s="140">
        <v>0</v>
      </c>
      <c r="BZ14" s="133">
        <v>0</v>
      </c>
      <c r="CA14" s="140">
        <v>0</v>
      </c>
      <c r="CB14" s="133">
        <v>0</v>
      </c>
      <c r="CC14" s="140">
        <v>0</v>
      </c>
      <c r="CD14" s="133">
        <v>0</v>
      </c>
      <c r="CE14" s="140">
        <v>0</v>
      </c>
      <c r="CF14" s="63" t="s">
        <v>180</v>
      </c>
      <c r="CG14" s="133">
        <v>0</v>
      </c>
      <c r="CH14" s="140">
        <v>0</v>
      </c>
      <c r="CI14" s="133">
        <v>0</v>
      </c>
      <c r="CJ14" s="140">
        <v>0</v>
      </c>
      <c r="CK14" s="133">
        <v>0</v>
      </c>
      <c r="CL14" s="140">
        <v>0</v>
      </c>
      <c r="CM14" s="133">
        <v>0</v>
      </c>
      <c r="CN14" s="140">
        <v>0</v>
      </c>
      <c r="CO14" s="133">
        <v>0</v>
      </c>
      <c r="CP14" s="140">
        <v>0</v>
      </c>
      <c r="CQ14" s="133">
        <v>0</v>
      </c>
      <c r="CR14" s="140">
        <v>0</v>
      </c>
      <c r="CS14" s="133">
        <v>0</v>
      </c>
      <c r="CT14" s="140">
        <v>0</v>
      </c>
      <c r="CU14" s="133">
        <v>0</v>
      </c>
      <c r="CV14" s="140">
        <v>0</v>
      </c>
      <c r="CW14" s="133">
        <v>0</v>
      </c>
      <c r="CX14" s="140">
        <v>0</v>
      </c>
      <c r="CY14" s="133">
        <v>0</v>
      </c>
      <c r="CZ14" s="140">
        <v>0</v>
      </c>
      <c r="DA14" s="63" t="s">
        <v>180</v>
      </c>
      <c r="DB14" s="133">
        <v>0</v>
      </c>
      <c r="DC14" s="140">
        <v>0</v>
      </c>
      <c r="DD14" s="133">
        <v>0</v>
      </c>
      <c r="DE14" s="140">
        <v>0</v>
      </c>
      <c r="DF14" s="133">
        <v>0</v>
      </c>
      <c r="DG14" s="140">
        <v>0</v>
      </c>
      <c r="DH14" s="133">
        <v>0</v>
      </c>
      <c r="DI14" s="140">
        <v>0</v>
      </c>
      <c r="DJ14" s="133">
        <v>0</v>
      </c>
      <c r="DK14" s="140">
        <v>0</v>
      </c>
      <c r="DL14" s="133">
        <v>0</v>
      </c>
      <c r="DM14" s="140">
        <v>0</v>
      </c>
      <c r="DN14" s="133">
        <v>0</v>
      </c>
      <c r="DO14" s="140">
        <v>0</v>
      </c>
      <c r="DP14" s="133">
        <v>0</v>
      </c>
      <c r="DQ14" s="140">
        <v>0</v>
      </c>
      <c r="DR14" s="133">
        <v>0</v>
      </c>
      <c r="DS14" s="140">
        <v>0</v>
      </c>
      <c r="DT14" s="133">
        <v>0</v>
      </c>
      <c r="DU14" s="140">
        <v>0</v>
      </c>
      <c r="DV14" s="133">
        <v>0</v>
      </c>
      <c r="DW14" s="140">
        <v>0</v>
      </c>
      <c r="DX14" s="63" t="s">
        <v>180</v>
      </c>
      <c r="DY14" s="133">
        <v>0</v>
      </c>
      <c r="DZ14" s="140">
        <v>0</v>
      </c>
      <c r="EA14" s="133">
        <v>0</v>
      </c>
      <c r="EB14" s="140">
        <v>0</v>
      </c>
      <c r="EC14" s="133">
        <v>0</v>
      </c>
      <c r="ED14" s="140">
        <v>0</v>
      </c>
      <c r="EE14" s="133">
        <v>0</v>
      </c>
      <c r="EF14" s="140">
        <v>0</v>
      </c>
    </row>
    <row r="15" spans="1:137" ht="12.6" customHeight="1">
      <c r="A15" s="63" t="s">
        <v>181</v>
      </c>
      <c r="B15" s="133">
        <v>245</v>
      </c>
      <c r="C15" s="133">
        <v>39</v>
      </c>
      <c r="D15" s="133">
        <v>52</v>
      </c>
      <c r="E15" s="133">
        <v>0</v>
      </c>
      <c r="F15" s="140">
        <v>0</v>
      </c>
      <c r="G15" s="133">
        <v>0</v>
      </c>
      <c r="H15" s="140">
        <v>0</v>
      </c>
      <c r="I15" s="133">
        <v>0</v>
      </c>
      <c r="J15" s="140">
        <v>0</v>
      </c>
      <c r="K15" s="133">
        <v>1</v>
      </c>
      <c r="L15" s="140">
        <v>1.9230769230769231</v>
      </c>
      <c r="M15" s="133">
        <v>0</v>
      </c>
      <c r="N15" s="140">
        <v>0</v>
      </c>
      <c r="O15" s="133">
        <v>0</v>
      </c>
      <c r="P15" s="140">
        <v>0</v>
      </c>
      <c r="Q15" s="133">
        <v>0</v>
      </c>
      <c r="R15" s="140">
        <v>0</v>
      </c>
      <c r="S15" s="133">
        <v>0</v>
      </c>
      <c r="T15" s="140">
        <v>0</v>
      </c>
      <c r="U15" s="63" t="s">
        <v>181</v>
      </c>
      <c r="V15" s="133">
        <v>5</v>
      </c>
      <c r="W15" s="140">
        <v>9.6153846153846168</v>
      </c>
      <c r="X15" s="133">
        <v>3</v>
      </c>
      <c r="Y15" s="140">
        <v>5.7692307692307692</v>
      </c>
      <c r="Z15" s="133">
        <v>0</v>
      </c>
      <c r="AA15" s="140">
        <v>0</v>
      </c>
      <c r="AB15" s="133">
        <v>9</v>
      </c>
      <c r="AC15" s="140">
        <v>17.307692307692307</v>
      </c>
      <c r="AD15" s="133">
        <v>0</v>
      </c>
      <c r="AE15" s="140">
        <v>0</v>
      </c>
      <c r="AF15" s="133">
        <v>0</v>
      </c>
      <c r="AG15" s="140">
        <v>0</v>
      </c>
      <c r="AH15" s="133">
        <v>0</v>
      </c>
      <c r="AI15" s="140">
        <v>0</v>
      </c>
      <c r="AJ15" s="133">
        <v>0</v>
      </c>
      <c r="AK15" s="140">
        <v>0</v>
      </c>
      <c r="AL15" s="133">
        <v>2</v>
      </c>
      <c r="AM15" s="140">
        <v>3.8461538461538463</v>
      </c>
      <c r="AN15" s="133">
        <v>15</v>
      </c>
      <c r="AO15" s="140">
        <v>28.846153846153843</v>
      </c>
      <c r="AP15" s="63" t="s">
        <v>181</v>
      </c>
      <c r="AQ15" s="133">
        <v>0</v>
      </c>
      <c r="AR15" s="140">
        <v>0</v>
      </c>
      <c r="AS15" s="133">
        <v>1</v>
      </c>
      <c r="AT15" s="140">
        <v>1.9230769230769231</v>
      </c>
      <c r="AU15" s="133">
        <v>0</v>
      </c>
      <c r="AV15" s="140">
        <v>0</v>
      </c>
      <c r="AW15" s="133">
        <v>6</v>
      </c>
      <c r="AX15" s="140">
        <v>11.538461538461538</v>
      </c>
      <c r="AY15" s="133">
        <v>0</v>
      </c>
      <c r="AZ15" s="140">
        <v>0</v>
      </c>
      <c r="BA15" s="133">
        <v>4</v>
      </c>
      <c r="BB15" s="140">
        <v>7.6923076923076925</v>
      </c>
      <c r="BC15" s="133">
        <v>2</v>
      </c>
      <c r="BD15" s="140">
        <v>3.8461538461538463</v>
      </c>
      <c r="BE15" s="133">
        <v>0</v>
      </c>
      <c r="BF15" s="140">
        <v>0</v>
      </c>
      <c r="BG15" s="133">
        <v>0</v>
      </c>
      <c r="BH15" s="140">
        <v>0</v>
      </c>
      <c r="BI15" s="133">
        <v>0</v>
      </c>
      <c r="BJ15" s="140">
        <v>0</v>
      </c>
      <c r="BK15" s="63" t="s">
        <v>181</v>
      </c>
      <c r="BL15" s="133">
        <v>0</v>
      </c>
      <c r="BM15" s="140">
        <v>0</v>
      </c>
      <c r="BN15" s="133">
        <v>0</v>
      </c>
      <c r="BO15" s="140">
        <v>0</v>
      </c>
      <c r="BP15" s="133">
        <v>0</v>
      </c>
      <c r="BQ15" s="140">
        <v>0</v>
      </c>
      <c r="BR15" s="133">
        <v>0</v>
      </c>
      <c r="BS15" s="140">
        <v>0</v>
      </c>
      <c r="BT15" s="133">
        <v>0</v>
      </c>
      <c r="BU15" s="140">
        <v>0</v>
      </c>
      <c r="BV15" s="133">
        <v>0</v>
      </c>
      <c r="BW15" s="140">
        <v>0</v>
      </c>
      <c r="BX15" s="133">
        <v>0</v>
      </c>
      <c r="BY15" s="140">
        <v>0</v>
      </c>
      <c r="BZ15" s="133">
        <v>0</v>
      </c>
      <c r="CA15" s="140">
        <v>0</v>
      </c>
      <c r="CB15" s="133">
        <v>0</v>
      </c>
      <c r="CC15" s="140">
        <v>0</v>
      </c>
      <c r="CD15" s="133">
        <v>0</v>
      </c>
      <c r="CE15" s="140">
        <v>0</v>
      </c>
      <c r="CF15" s="63" t="s">
        <v>181</v>
      </c>
      <c r="CG15" s="133">
        <v>0</v>
      </c>
      <c r="CH15" s="140">
        <v>0</v>
      </c>
      <c r="CI15" s="133">
        <v>1</v>
      </c>
      <c r="CJ15" s="140">
        <v>1.9230769230769231</v>
      </c>
      <c r="CK15" s="133">
        <v>0</v>
      </c>
      <c r="CL15" s="140">
        <v>0</v>
      </c>
      <c r="CM15" s="133">
        <v>0</v>
      </c>
      <c r="CN15" s="140">
        <v>0</v>
      </c>
      <c r="CO15" s="133">
        <v>0</v>
      </c>
      <c r="CP15" s="140">
        <v>0</v>
      </c>
      <c r="CQ15" s="133">
        <v>0</v>
      </c>
      <c r="CR15" s="140">
        <v>0</v>
      </c>
      <c r="CS15" s="133">
        <v>0</v>
      </c>
      <c r="CT15" s="140">
        <v>0</v>
      </c>
      <c r="CU15" s="133">
        <v>0</v>
      </c>
      <c r="CV15" s="140">
        <v>0</v>
      </c>
      <c r="CW15" s="133">
        <v>0</v>
      </c>
      <c r="CX15" s="140">
        <v>0</v>
      </c>
      <c r="CY15" s="133">
        <v>1</v>
      </c>
      <c r="CZ15" s="140">
        <v>1.9230769230769231</v>
      </c>
      <c r="DA15" s="63" t="s">
        <v>181</v>
      </c>
      <c r="DB15" s="133">
        <v>0</v>
      </c>
      <c r="DC15" s="140">
        <v>0</v>
      </c>
      <c r="DD15" s="133">
        <v>0</v>
      </c>
      <c r="DE15" s="140">
        <v>0</v>
      </c>
      <c r="DF15" s="133">
        <v>0</v>
      </c>
      <c r="DG15" s="140">
        <v>0</v>
      </c>
      <c r="DH15" s="133">
        <v>0</v>
      </c>
      <c r="DI15" s="140">
        <v>0</v>
      </c>
      <c r="DJ15" s="133">
        <v>0</v>
      </c>
      <c r="DK15" s="140">
        <v>0</v>
      </c>
      <c r="DL15" s="133">
        <v>0</v>
      </c>
      <c r="DM15" s="140">
        <v>0</v>
      </c>
      <c r="DN15" s="133">
        <v>0</v>
      </c>
      <c r="DO15" s="140">
        <v>0</v>
      </c>
      <c r="DP15" s="133">
        <v>0</v>
      </c>
      <c r="DQ15" s="140">
        <v>0</v>
      </c>
      <c r="DR15" s="133">
        <v>0</v>
      </c>
      <c r="DS15" s="140">
        <v>0</v>
      </c>
      <c r="DT15" s="133">
        <v>0</v>
      </c>
      <c r="DU15" s="140">
        <v>0</v>
      </c>
      <c r="DV15" s="133">
        <v>0</v>
      </c>
      <c r="DW15" s="140">
        <v>0</v>
      </c>
      <c r="DX15" s="63" t="s">
        <v>181</v>
      </c>
      <c r="DY15" s="133">
        <v>0</v>
      </c>
      <c r="DZ15" s="140">
        <v>0</v>
      </c>
      <c r="EA15" s="133">
        <v>1</v>
      </c>
      <c r="EB15" s="140">
        <v>1.9230769230769231</v>
      </c>
      <c r="EC15" s="133">
        <v>0</v>
      </c>
      <c r="ED15" s="140">
        <v>0</v>
      </c>
      <c r="EE15" s="133">
        <v>1</v>
      </c>
      <c r="EF15" s="140">
        <v>1.9230769230769231</v>
      </c>
    </row>
    <row r="16" spans="1:137" ht="12.6" customHeight="1">
      <c r="A16" s="63" t="s">
        <v>182</v>
      </c>
      <c r="B16" s="133">
        <v>96</v>
      </c>
      <c r="C16" s="133">
        <v>20</v>
      </c>
      <c r="D16" s="133">
        <v>36</v>
      </c>
      <c r="E16" s="133">
        <v>0</v>
      </c>
      <c r="F16" s="140">
        <v>0</v>
      </c>
      <c r="G16" s="133">
        <v>0</v>
      </c>
      <c r="H16" s="140">
        <v>0</v>
      </c>
      <c r="I16" s="133">
        <v>0</v>
      </c>
      <c r="J16" s="140">
        <v>0</v>
      </c>
      <c r="K16" s="133">
        <v>0</v>
      </c>
      <c r="L16" s="140">
        <v>0</v>
      </c>
      <c r="M16" s="133">
        <v>1</v>
      </c>
      <c r="N16" s="140">
        <v>2.7777777777777777</v>
      </c>
      <c r="O16" s="133">
        <v>0</v>
      </c>
      <c r="P16" s="140">
        <v>0</v>
      </c>
      <c r="Q16" s="133">
        <v>0</v>
      </c>
      <c r="R16" s="140">
        <v>0</v>
      </c>
      <c r="S16" s="133">
        <v>0</v>
      </c>
      <c r="T16" s="140">
        <v>0</v>
      </c>
      <c r="U16" s="63" t="s">
        <v>182</v>
      </c>
      <c r="V16" s="133">
        <v>2</v>
      </c>
      <c r="W16" s="140">
        <v>5.5555555555555554</v>
      </c>
      <c r="X16" s="133">
        <v>2</v>
      </c>
      <c r="Y16" s="140">
        <v>5.5555555555555554</v>
      </c>
      <c r="Z16" s="133">
        <v>0</v>
      </c>
      <c r="AA16" s="140">
        <v>0</v>
      </c>
      <c r="AB16" s="133">
        <v>10</v>
      </c>
      <c r="AC16" s="140">
        <v>27.777777777777779</v>
      </c>
      <c r="AD16" s="133">
        <v>0</v>
      </c>
      <c r="AE16" s="140">
        <v>0</v>
      </c>
      <c r="AF16" s="133">
        <v>0</v>
      </c>
      <c r="AG16" s="140">
        <v>0</v>
      </c>
      <c r="AH16" s="133">
        <v>0</v>
      </c>
      <c r="AI16" s="140">
        <v>0</v>
      </c>
      <c r="AJ16" s="133">
        <v>0</v>
      </c>
      <c r="AK16" s="140">
        <v>0</v>
      </c>
      <c r="AL16" s="133">
        <v>2</v>
      </c>
      <c r="AM16" s="140">
        <v>5.5555555555555554</v>
      </c>
      <c r="AN16" s="133">
        <v>2</v>
      </c>
      <c r="AO16" s="140">
        <v>5.5555555555555554</v>
      </c>
      <c r="AP16" s="63" t="s">
        <v>182</v>
      </c>
      <c r="AQ16" s="133">
        <v>0</v>
      </c>
      <c r="AR16" s="140">
        <v>0</v>
      </c>
      <c r="AS16" s="133">
        <v>0</v>
      </c>
      <c r="AT16" s="140">
        <v>0</v>
      </c>
      <c r="AU16" s="133">
        <v>0</v>
      </c>
      <c r="AV16" s="140">
        <v>0</v>
      </c>
      <c r="AW16" s="133">
        <v>4</v>
      </c>
      <c r="AX16" s="140">
        <v>11.111111111111111</v>
      </c>
      <c r="AY16" s="133">
        <v>2</v>
      </c>
      <c r="AZ16" s="140">
        <v>5.5555555555555554</v>
      </c>
      <c r="BA16" s="133">
        <v>1</v>
      </c>
      <c r="BB16" s="140">
        <v>2.7777777777777777</v>
      </c>
      <c r="BC16" s="133">
        <v>1</v>
      </c>
      <c r="BD16" s="140">
        <v>2.7777777777777777</v>
      </c>
      <c r="BE16" s="133">
        <v>0</v>
      </c>
      <c r="BF16" s="140">
        <v>0</v>
      </c>
      <c r="BG16" s="133">
        <v>0</v>
      </c>
      <c r="BH16" s="140">
        <v>0</v>
      </c>
      <c r="BI16" s="133">
        <v>0</v>
      </c>
      <c r="BJ16" s="140">
        <v>0</v>
      </c>
      <c r="BK16" s="63" t="s">
        <v>182</v>
      </c>
      <c r="BL16" s="133">
        <v>0</v>
      </c>
      <c r="BM16" s="140">
        <v>0</v>
      </c>
      <c r="BN16" s="133">
        <v>0</v>
      </c>
      <c r="BO16" s="140">
        <v>0</v>
      </c>
      <c r="BP16" s="133">
        <v>0</v>
      </c>
      <c r="BQ16" s="140">
        <v>0</v>
      </c>
      <c r="BR16" s="133">
        <v>0</v>
      </c>
      <c r="BS16" s="140">
        <v>0</v>
      </c>
      <c r="BT16" s="133">
        <v>0</v>
      </c>
      <c r="BU16" s="140">
        <v>0</v>
      </c>
      <c r="BV16" s="133">
        <v>0</v>
      </c>
      <c r="BW16" s="140">
        <v>0</v>
      </c>
      <c r="BX16" s="133">
        <v>0</v>
      </c>
      <c r="BY16" s="140">
        <v>0</v>
      </c>
      <c r="BZ16" s="133">
        <v>0</v>
      </c>
      <c r="CA16" s="140">
        <v>0</v>
      </c>
      <c r="CB16" s="133">
        <v>0</v>
      </c>
      <c r="CC16" s="140">
        <v>0</v>
      </c>
      <c r="CD16" s="133">
        <v>0</v>
      </c>
      <c r="CE16" s="140">
        <v>0</v>
      </c>
      <c r="CF16" s="63" t="s">
        <v>182</v>
      </c>
      <c r="CG16" s="133">
        <v>0</v>
      </c>
      <c r="CH16" s="140">
        <v>0</v>
      </c>
      <c r="CI16" s="133">
        <v>2</v>
      </c>
      <c r="CJ16" s="140">
        <v>5.5555555555555554</v>
      </c>
      <c r="CK16" s="133">
        <v>0</v>
      </c>
      <c r="CL16" s="140">
        <v>0</v>
      </c>
      <c r="CM16" s="133">
        <v>0</v>
      </c>
      <c r="CN16" s="140">
        <v>0</v>
      </c>
      <c r="CO16" s="133">
        <v>0</v>
      </c>
      <c r="CP16" s="140">
        <v>0</v>
      </c>
      <c r="CQ16" s="133">
        <v>0</v>
      </c>
      <c r="CR16" s="140">
        <v>0</v>
      </c>
      <c r="CS16" s="133">
        <v>0</v>
      </c>
      <c r="CT16" s="140">
        <v>0</v>
      </c>
      <c r="CU16" s="133">
        <v>2</v>
      </c>
      <c r="CV16" s="140">
        <v>5.5555555555555554</v>
      </c>
      <c r="CW16" s="133">
        <v>0</v>
      </c>
      <c r="CX16" s="140">
        <v>0</v>
      </c>
      <c r="CY16" s="133">
        <v>4</v>
      </c>
      <c r="CZ16" s="140">
        <v>11.111111111111111</v>
      </c>
      <c r="DA16" s="63" t="s">
        <v>182</v>
      </c>
      <c r="DB16" s="133">
        <v>0</v>
      </c>
      <c r="DC16" s="140">
        <v>0</v>
      </c>
      <c r="DD16" s="133">
        <v>0</v>
      </c>
      <c r="DE16" s="140">
        <v>0</v>
      </c>
      <c r="DF16" s="133">
        <v>0</v>
      </c>
      <c r="DG16" s="140">
        <v>0</v>
      </c>
      <c r="DH16" s="133">
        <v>0</v>
      </c>
      <c r="DI16" s="140">
        <v>0</v>
      </c>
      <c r="DJ16" s="133">
        <v>0</v>
      </c>
      <c r="DK16" s="140">
        <v>0</v>
      </c>
      <c r="DL16" s="133">
        <v>0</v>
      </c>
      <c r="DM16" s="140">
        <v>0</v>
      </c>
      <c r="DN16" s="133">
        <v>0</v>
      </c>
      <c r="DO16" s="140">
        <v>0</v>
      </c>
      <c r="DP16" s="133">
        <v>0</v>
      </c>
      <c r="DQ16" s="140">
        <v>0</v>
      </c>
      <c r="DR16" s="133">
        <v>0</v>
      </c>
      <c r="DS16" s="140">
        <v>0</v>
      </c>
      <c r="DT16" s="133">
        <v>0</v>
      </c>
      <c r="DU16" s="140">
        <v>0</v>
      </c>
      <c r="DV16" s="133">
        <v>0</v>
      </c>
      <c r="DW16" s="140">
        <v>0</v>
      </c>
      <c r="DX16" s="63" t="s">
        <v>182</v>
      </c>
      <c r="DY16" s="133">
        <v>0</v>
      </c>
      <c r="DZ16" s="140">
        <v>0</v>
      </c>
      <c r="EA16" s="133">
        <v>1</v>
      </c>
      <c r="EB16" s="140">
        <v>2.7777777777777777</v>
      </c>
      <c r="EC16" s="133">
        <v>0</v>
      </c>
      <c r="ED16" s="140">
        <v>0</v>
      </c>
      <c r="EE16" s="133">
        <v>0</v>
      </c>
      <c r="EF16" s="140">
        <v>0</v>
      </c>
    </row>
    <row r="17" spans="1:136" ht="12.6" customHeight="1">
      <c r="A17" s="63" t="s">
        <v>183</v>
      </c>
      <c r="B17" s="133">
        <v>36</v>
      </c>
      <c r="C17" s="133">
        <v>7</v>
      </c>
      <c r="D17" s="133">
        <v>13</v>
      </c>
      <c r="E17" s="133">
        <v>0</v>
      </c>
      <c r="F17" s="140">
        <v>0</v>
      </c>
      <c r="G17" s="133">
        <v>0</v>
      </c>
      <c r="H17" s="140">
        <v>0</v>
      </c>
      <c r="I17" s="133">
        <v>1</v>
      </c>
      <c r="J17" s="140">
        <f>I17/D17*100</f>
        <v>7.6923076923076925</v>
      </c>
      <c r="K17" s="133">
        <v>0</v>
      </c>
      <c r="L17" s="140">
        <v>0</v>
      </c>
      <c r="M17" s="133">
        <v>0</v>
      </c>
      <c r="N17" s="140">
        <v>0</v>
      </c>
      <c r="O17" s="133">
        <v>0</v>
      </c>
      <c r="P17" s="140">
        <v>0</v>
      </c>
      <c r="Q17" s="133">
        <v>0</v>
      </c>
      <c r="R17" s="140">
        <v>0</v>
      </c>
      <c r="S17" s="133">
        <v>0</v>
      </c>
      <c r="T17" s="140">
        <v>0</v>
      </c>
      <c r="U17" s="63" t="s">
        <v>183</v>
      </c>
      <c r="V17" s="133">
        <v>0</v>
      </c>
      <c r="W17" s="140">
        <v>0</v>
      </c>
      <c r="X17" s="133">
        <v>2</v>
      </c>
      <c r="Y17" s="140">
        <v>15.384615384615385</v>
      </c>
      <c r="Z17" s="133">
        <v>3</v>
      </c>
      <c r="AA17" s="140">
        <v>23.076923076923077</v>
      </c>
      <c r="AB17" s="133">
        <v>2</v>
      </c>
      <c r="AC17" s="140">
        <v>15.384615384615385</v>
      </c>
      <c r="AD17" s="133">
        <v>0</v>
      </c>
      <c r="AE17" s="140">
        <v>0</v>
      </c>
      <c r="AF17" s="133">
        <v>0</v>
      </c>
      <c r="AG17" s="140">
        <v>0</v>
      </c>
      <c r="AH17" s="133">
        <v>0</v>
      </c>
      <c r="AI17" s="140">
        <v>0</v>
      </c>
      <c r="AJ17" s="133">
        <v>0</v>
      </c>
      <c r="AK17" s="140">
        <v>0</v>
      </c>
      <c r="AL17" s="133">
        <v>1</v>
      </c>
      <c r="AM17" s="140">
        <v>7.6923076923076925</v>
      </c>
      <c r="AN17" s="133">
        <v>2</v>
      </c>
      <c r="AO17" s="140">
        <v>15.384615384615385</v>
      </c>
      <c r="AP17" s="63" t="s">
        <v>183</v>
      </c>
      <c r="AQ17" s="133">
        <v>0</v>
      </c>
      <c r="AR17" s="140">
        <v>0</v>
      </c>
      <c r="AS17" s="133">
        <v>0</v>
      </c>
      <c r="AT17" s="140">
        <v>0</v>
      </c>
      <c r="AU17" s="133">
        <v>0</v>
      </c>
      <c r="AV17" s="140">
        <v>0</v>
      </c>
      <c r="AW17" s="133">
        <v>0</v>
      </c>
      <c r="AX17" s="140">
        <v>0</v>
      </c>
      <c r="AY17" s="133">
        <v>1</v>
      </c>
      <c r="AZ17" s="140">
        <v>7.6923076923076925</v>
      </c>
      <c r="BA17" s="133">
        <v>0</v>
      </c>
      <c r="BB17" s="140">
        <v>0</v>
      </c>
      <c r="BC17" s="133">
        <v>0</v>
      </c>
      <c r="BD17" s="140">
        <v>0</v>
      </c>
      <c r="BE17" s="133">
        <v>0</v>
      </c>
      <c r="BF17" s="140">
        <v>0</v>
      </c>
      <c r="BG17" s="133">
        <v>0</v>
      </c>
      <c r="BH17" s="140">
        <v>0</v>
      </c>
      <c r="BI17" s="133">
        <v>0</v>
      </c>
      <c r="BJ17" s="140">
        <v>0</v>
      </c>
      <c r="BK17" s="63" t="s">
        <v>183</v>
      </c>
      <c r="BL17" s="133">
        <v>0</v>
      </c>
      <c r="BM17" s="140">
        <v>0</v>
      </c>
      <c r="BN17" s="133">
        <v>0</v>
      </c>
      <c r="BO17" s="140">
        <v>0</v>
      </c>
      <c r="BP17" s="133">
        <v>0</v>
      </c>
      <c r="BQ17" s="140">
        <v>0</v>
      </c>
      <c r="BR17" s="133">
        <v>0</v>
      </c>
      <c r="BS17" s="140">
        <v>0</v>
      </c>
      <c r="BT17" s="133">
        <v>0</v>
      </c>
      <c r="BU17" s="140">
        <v>0</v>
      </c>
      <c r="BV17" s="133">
        <v>0</v>
      </c>
      <c r="BW17" s="140">
        <v>0</v>
      </c>
      <c r="BX17" s="133">
        <v>0</v>
      </c>
      <c r="BY17" s="140">
        <v>0</v>
      </c>
      <c r="BZ17" s="133">
        <v>0</v>
      </c>
      <c r="CA17" s="140">
        <v>0</v>
      </c>
      <c r="CB17" s="133">
        <v>0</v>
      </c>
      <c r="CC17" s="140">
        <v>0</v>
      </c>
      <c r="CD17" s="133">
        <v>0</v>
      </c>
      <c r="CE17" s="140">
        <v>0</v>
      </c>
      <c r="CF17" s="63" t="s">
        <v>183</v>
      </c>
      <c r="CG17" s="133">
        <v>0</v>
      </c>
      <c r="CH17" s="140">
        <v>0</v>
      </c>
      <c r="CI17" s="133">
        <v>0</v>
      </c>
      <c r="CJ17" s="140">
        <v>0</v>
      </c>
      <c r="CK17" s="133">
        <v>0</v>
      </c>
      <c r="CL17" s="140">
        <v>0</v>
      </c>
      <c r="CM17" s="133">
        <v>0</v>
      </c>
      <c r="CN17" s="140">
        <v>0</v>
      </c>
      <c r="CO17" s="133">
        <v>0</v>
      </c>
      <c r="CP17" s="140">
        <v>0</v>
      </c>
      <c r="CQ17" s="133">
        <v>0</v>
      </c>
      <c r="CR17" s="140">
        <v>0</v>
      </c>
      <c r="CS17" s="133">
        <v>0</v>
      </c>
      <c r="CT17" s="140">
        <v>0</v>
      </c>
      <c r="CU17" s="133">
        <v>1</v>
      </c>
      <c r="CV17" s="140">
        <v>7.6923076923076925</v>
      </c>
      <c r="CW17" s="133">
        <v>0</v>
      </c>
      <c r="CX17" s="140">
        <v>0</v>
      </c>
      <c r="CY17" s="133">
        <v>0</v>
      </c>
      <c r="CZ17" s="140">
        <v>0</v>
      </c>
      <c r="DA17" s="63" t="s">
        <v>183</v>
      </c>
      <c r="DB17" s="133">
        <v>0</v>
      </c>
      <c r="DC17" s="140">
        <v>0</v>
      </c>
      <c r="DD17" s="133">
        <v>0</v>
      </c>
      <c r="DE17" s="140">
        <v>0</v>
      </c>
      <c r="DF17" s="133">
        <v>0</v>
      </c>
      <c r="DG17" s="140">
        <v>0</v>
      </c>
      <c r="DH17" s="133">
        <v>0</v>
      </c>
      <c r="DI17" s="140">
        <v>0</v>
      </c>
      <c r="DJ17" s="133">
        <v>0</v>
      </c>
      <c r="DK17" s="140">
        <v>0</v>
      </c>
      <c r="DL17" s="133">
        <v>0</v>
      </c>
      <c r="DM17" s="140">
        <v>0</v>
      </c>
      <c r="DN17" s="133">
        <v>0</v>
      </c>
      <c r="DO17" s="140">
        <v>0</v>
      </c>
      <c r="DP17" s="133">
        <v>0</v>
      </c>
      <c r="DQ17" s="140">
        <v>0</v>
      </c>
      <c r="DR17" s="133">
        <v>0</v>
      </c>
      <c r="DS17" s="140">
        <v>0</v>
      </c>
      <c r="DT17" s="133">
        <v>0</v>
      </c>
      <c r="DU17" s="140">
        <v>0</v>
      </c>
      <c r="DV17" s="133">
        <v>0</v>
      </c>
      <c r="DW17" s="140">
        <v>0</v>
      </c>
      <c r="DX17" s="63" t="s">
        <v>183</v>
      </c>
      <c r="DY17" s="133">
        <v>0</v>
      </c>
      <c r="DZ17" s="140">
        <v>0</v>
      </c>
      <c r="EA17" s="133">
        <v>0</v>
      </c>
      <c r="EB17" s="140">
        <v>0</v>
      </c>
      <c r="EC17" s="133">
        <v>0</v>
      </c>
      <c r="ED17" s="140">
        <v>0</v>
      </c>
      <c r="EE17" s="133">
        <v>0</v>
      </c>
      <c r="EF17" s="140">
        <v>0</v>
      </c>
    </row>
    <row r="18" spans="1:136" ht="12.6" customHeight="1">
      <c r="A18" s="63" t="s">
        <v>184</v>
      </c>
      <c r="B18" s="133">
        <v>47</v>
      </c>
      <c r="C18" s="133">
        <v>10</v>
      </c>
      <c r="D18" s="133">
        <v>11</v>
      </c>
      <c r="E18" s="133">
        <v>0</v>
      </c>
      <c r="F18" s="140">
        <v>0</v>
      </c>
      <c r="G18" s="133">
        <v>0</v>
      </c>
      <c r="H18" s="140">
        <v>0</v>
      </c>
      <c r="I18" s="133">
        <v>0</v>
      </c>
      <c r="J18" s="140">
        <v>0</v>
      </c>
      <c r="K18" s="133">
        <v>0</v>
      </c>
      <c r="L18" s="140">
        <v>0</v>
      </c>
      <c r="M18" s="133">
        <v>0</v>
      </c>
      <c r="N18" s="140">
        <v>0</v>
      </c>
      <c r="O18" s="133">
        <v>0</v>
      </c>
      <c r="P18" s="140">
        <v>0</v>
      </c>
      <c r="Q18" s="133">
        <v>0</v>
      </c>
      <c r="R18" s="140">
        <v>0</v>
      </c>
      <c r="S18" s="133">
        <v>0</v>
      </c>
      <c r="T18" s="140">
        <v>0</v>
      </c>
      <c r="U18" s="63" t="s">
        <v>184</v>
      </c>
      <c r="V18" s="133">
        <v>0</v>
      </c>
      <c r="W18" s="140">
        <v>0</v>
      </c>
      <c r="X18" s="133">
        <v>1</v>
      </c>
      <c r="Y18" s="140">
        <v>9.0909090909090917</v>
      </c>
      <c r="Z18" s="133">
        <v>1</v>
      </c>
      <c r="AA18" s="140">
        <v>9.0909090909090917</v>
      </c>
      <c r="AB18" s="133">
        <v>2</v>
      </c>
      <c r="AC18" s="140">
        <v>18.181818181818183</v>
      </c>
      <c r="AD18" s="133">
        <v>0</v>
      </c>
      <c r="AE18" s="140">
        <v>0</v>
      </c>
      <c r="AF18" s="133">
        <v>0</v>
      </c>
      <c r="AG18" s="140">
        <v>0</v>
      </c>
      <c r="AH18" s="133">
        <v>0</v>
      </c>
      <c r="AI18" s="140">
        <v>0</v>
      </c>
      <c r="AJ18" s="133">
        <v>0</v>
      </c>
      <c r="AK18" s="140">
        <v>0</v>
      </c>
      <c r="AL18" s="133">
        <v>2</v>
      </c>
      <c r="AM18" s="140">
        <v>18.181818181818183</v>
      </c>
      <c r="AN18" s="133">
        <v>1</v>
      </c>
      <c r="AO18" s="140">
        <v>9.0909090909090917</v>
      </c>
      <c r="AP18" s="63" t="s">
        <v>184</v>
      </c>
      <c r="AQ18" s="133">
        <v>0</v>
      </c>
      <c r="AR18" s="140">
        <v>0</v>
      </c>
      <c r="AS18" s="133">
        <v>0</v>
      </c>
      <c r="AT18" s="140">
        <v>0</v>
      </c>
      <c r="AU18" s="133">
        <v>1</v>
      </c>
      <c r="AV18" s="140">
        <v>9.0909090909090917</v>
      </c>
      <c r="AW18" s="133">
        <v>0</v>
      </c>
      <c r="AX18" s="140">
        <v>0</v>
      </c>
      <c r="AY18" s="133">
        <v>0</v>
      </c>
      <c r="AZ18" s="140">
        <v>0</v>
      </c>
      <c r="BA18" s="133">
        <v>1</v>
      </c>
      <c r="BB18" s="140">
        <v>9.0909090909090917</v>
      </c>
      <c r="BC18" s="133">
        <v>2</v>
      </c>
      <c r="BD18" s="140">
        <v>18.181818181818183</v>
      </c>
      <c r="BE18" s="133">
        <v>0</v>
      </c>
      <c r="BF18" s="140">
        <v>0</v>
      </c>
      <c r="BG18" s="133">
        <v>0</v>
      </c>
      <c r="BH18" s="140">
        <v>0</v>
      </c>
      <c r="BI18" s="133">
        <v>0</v>
      </c>
      <c r="BJ18" s="140">
        <v>0</v>
      </c>
      <c r="BK18" s="63" t="s">
        <v>184</v>
      </c>
      <c r="BL18" s="133">
        <v>0</v>
      </c>
      <c r="BM18" s="140">
        <v>0</v>
      </c>
      <c r="BN18" s="133">
        <v>0</v>
      </c>
      <c r="BO18" s="140">
        <v>0</v>
      </c>
      <c r="BP18" s="133">
        <v>0</v>
      </c>
      <c r="BQ18" s="140">
        <v>0</v>
      </c>
      <c r="BR18" s="133">
        <v>0</v>
      </c>
      <c r="BS18" s="140">
        <v>0</v>
      </c>
      <c r="BT18" s="133">
        <v>0</v>
      </c>
      <c r="BU18" s="140">
        <v>0</v>
      </c>
      <c r="BV18" s="133">
        <v>0</v>
      </c>
      <c r="BW18" s="140">
        <v>0</v>
      </c>
      <c r="BX18" s="133">
        <v>0</v>
      </c>
      <c r="BY18" s="140">
        <v>0</v>
      </c>
      <c r="BZ18" s="133">
        <v>0</v>
      </c>
      <c r="CA18" s="140">
        <v>0</v>
      </c>
      <c r="CB18" s="133">
        <v>0</v>
      </c>
      <c r="CC18" s="140">
        <v>0</v>
      </c>
      <c r="CD18" s="133">
        <v>0</v>
      </c>
      <c r="CE18" s="140">
        <v>0</v>
      </c>
      <c r="CF18" s="63" t="s">
        <v>184</v>
      </c>
      <c r="CG18" s="133">
        <v>0</v>
      </c>
      <c r="CH18" s="140">
        <v>0</v>
      </c>
      <c r="CI18" s="133">
        <v>0</v>
      </c>
      <c r="CJ18" s="140">
        <v>0</v>
      </c>
      <c r="CK18" s="133">
        <v>0</v>
      </c>
      <c r="CL18" s="140">
        <v>0</v>
      </c>
      <c r="CM18" s="133">
        <v>0</v>
      </c>
      <c r="CN18" s="140">
        <v>0</v>
      </c>
      <c r="CO18" s="133">
        <v>0</v>
      </c>
      <c r="CP18" s="140">
        <v>0</v>
      </c>
      <c r="CQ18" s="133">
        <v>0</v>
      </c>
      <c r="CR18" s="140">
        <v>0</v>
      </c>
      <c r="CS18" s="133">
        <v>0</v>
      </c>
      <c r="CT18" s="140">
        <v>0</v>
      </c>
      <c r="CU18" s="133">
        <v>0</v>
      </c>
      <c r="CV18" s="140">
        <v>0</v>
      </c>
      <c r="CW18" s="133">
        <v>0</v>
      </c>
      <c r="CX18" s="140">
        <v>0</v>
      </c>
      <c r="CY18" s="133">
        <v>0</v>
      </c>
      <c r="CZ18" s="140">
        <v>0</v>
      </c>
      <c r="DA18" s="63" t="s">
        <v>184</v>
      </c>
      <c r="DB18" s="133">
        <v>0</v>
      </c>
      <c r="DC18" s="140">
        <v>0</v>
      </c>
      <c r="DD18" s="133">
        <v>0</v>
      </c>
      <c r="DE18" s="140">
        <v>0</v>
      </c>
      <c r="DF18" s="133">
        <v>0</v>
      </c>
      <c r="DG18" s="140">
        <v>0</v>
      </c>
      <c r="DH18" s="133">
        <v>0</v>
      </c>
      <c r="DI18" s="140">
        <v>0</v>
      </c>
      <c r="DJ18" s="133">
        <v>0</v>
      </c>
      <c r="DK18" s="140">
        <v>0</v>
      </c>
      <c r="DL18" s="133">
        <v>0</v>
      </c>
      <c r="DM18" s="140">
        <v>0</v>
      </c>
      <c r="DN18" s="133">
        <v>0</v>
      </c>
      <c r="DO18" s="140">
        <v>0</v>
      </c>
      <c r="DP18" s="133">
        <v>0</v>
      </c>
      <c r="DQ18" s="140">
        <v>0</v>
      </c>
      <c r="DR18" s="133">
        <v>0</v>
      </c>
      <c r="DS18" s="140">
        <v>0</v>
      </c>
      <c r="DT18" s="133">
        <v>0</v>
      </c>
      <c r="DU18" s="140">
        <v>0</v>
      </c>
      <c r="DV18" s="133">
        <v>0</v>
      </c>
      <c r="DW18" s="140">
        <v>0</v>
      </c>
      <c r="DX18" s="63" t="s">
        <v>184</v>
      </c>
      <c r="DY18" s="133">
        <v>0</v>
      </c>
      <c r="DZ18" s="140">
        <v>0</v>
      </c>
      <c r="EA18" s="133">
        <v>0</v>
      </c>
      <c r="EB18" s="140">
        <v>0</v>
      </c>
      <c r="EC18" s="133">
        <v>0</v>
      </c>
      <c r="ED18" s="140">
        <v>0</v>
      </c>
      <c r="EE18" s="133">
        <v>0</v>
      </c>
      <c r="EF18" s="140">
        <v>0</v>
      </c>
    </row>
    <row r="19" spans="1:136" ht="12.6" customHeight="1">
      <c r="A19" s="63" t="s">
        <v>185</v>
      </c>
      <c r="B19" s="133">
        <v>117</v>
      </c>
      <c r="C19" s="133">
        <v>32</v>
      </c>
      <c r="D19" s="133">
        <v>50</v>
      </c>
      <c r="E19" s="133">
        <v>0</v>
      </c>
      <c r="F19" s="140">
        <v>0</v>
      </c>
      <c r="G19" s="133">
        <v>0</v>
      </c>
      <c r="H19" s="140">
        <v>0</v>
      </c>
      <c r="I19" s="133">
        <v>0</v>
      </c>
      <c r="J19" s="140">
        <v>0</v>
      </c>
      <c r="K19" s="133">
        <v>0</v>
      </c>
      <c r="L19" s="140">
        <v>0</v>
      </c>
      <c r="M19" s="133">
        <v>0</v>
      </c>
      <c r="N19" s="140">
        <v>0</v>
      </c>
      <c r="O19" s="133">
        <v>0</v>
      </c>
      <c r="P19" s="140">
        <v>0</v>
      </c>
      <c r="Q19" s="133">
        <v>0</v>
      </c>
      <c r="R19" s="140">
        <v>0</v>
      </c>
      <c r="S19" s="133">
        <v>0</v>
      </c>
      <c r="T19" s="140">
        <v>0</v>
      </c>
      <c r="U19" s="63" t="s">
        <v>185</v>
      </c>
      <c r="V19" s="133">
        <v>2</v>
      </c>
      <c r="W19" s="140">
        <v>4</v>
      </c>
      <c r="X19" s="133">
        <v>2</v>
      </c>
      <c r="Y19" s="140">
        <v>4</v>
      </c>
      <c r="Z19" s="133">
        <v>2</v>
      </c>
      <c r="AA19" s="140">
        <v>4</v>
      </c>
      <c r="AB19" s="133">
        <v>9</v>
      </c>
      <c r="AC19" s="140">
        <v>18</v>
      </c>
      <c r="AD19" s="133">
        <v>0</v>
      </c>
      <c r="AE19" s="140">
        <v>0</v>
      </c>
      <c r="AF19" s="133">
        <v>0</v>
      </c>
      <c r="AG19" s="140">
        <v>0</v>
      </c>
      <c r="AH19" s="133">
        <v>0</v>
      </c>
      <c r="AI19" s="140">
        <v>0</v>
      </c>
      <c r="AJ19" s="133">
        <v>0</v>
      </c>
      <c r="AK19" s="140">
        <v>0</v>
      </c>
      <c r="AL19" s="133">
        <v>3</v>
      </c>
      <c r="AM19" s="140">
        <v>6</v>
      </c>
      <c r="AN19" s="133">
        <v>15</v>
      </c>
      <c r="AO19" s="140">
        <v>30</v>
      </c>
      <c r="AP19" s="63" t="s">
        <v>185</v>
      </c>
      <c r="AQ19" s="133">
        <v>0</v>
      </c>
      <c r="AR19" s="140">
        <v>0</v>
      </c>
      <c r="AS19" s="133">
        <v>1</v>
      </c>
      <c r="AT19" s="140">
        <v>2</v>
      </c>
      <c r="AU19" s="133">
        <v>0</v>
      </c>
      <c r="AV19" s="140">
        <v>0</v>
      </c>
      <c r="AW19" s="133">
        <v>3</v>
      </c>
      <c r="AX19" s="140">
        <v>6</v>
      </c>
      <c r="AY19" s="133">
        <v>0</v>
      </c>
      <c r="AZ19" s="140">
        <v>0</v>
      </c>
      <c r="BA19" s="133">
        <v>5</v>
      </c>
      <c r="BB19" s="140">
        <v>10</v>
      </c>
      <c r="BC19" s="133">
        <v>1</v>
      </c>
      <c r="BD19" s="140">
        <v>2</v>
      </c>
      <c r="BE19" s="133">
        <v>0</v>
      </c>
      <c r="BF19" s="140">
        <v>0</v>
      </c>
      <c r="BG19" s="133">
        <v>0</v>
      </c>
      <c r="BH19" s="140">
        <v>0</v>
      </c>
      <c r="BI19" s="133">
        <v>0</v>
      </c>
      <c r="BJ19" s="140">
        <v>0</v>
      </c>
      <c r="BK19" s="63" t="s">
        <v>185</v>
      </c>
      <c r="BL19" s="133">
        <v>2</v>
      </c>
      <c r="BM19" s="140">
        <v>4</v>
      </c>
      <c r="BN19" s="133">
        <v>0</v>
      </c>
      <c r="BO19" s="140">
        <v>0</v>
      </c>
      <c r="BP19" s="133">
        <v>0</v>
      </c>
      <c r="BQ19" s="140">
        <v>0</v>
      </c>
      <c r="BR19" s="133">
        <v>0</v>
      </c>
      <c r="BS19" s="140">
        <v>0</v>
      </c>
      <c r="BT19" s="133">
        <v>0</v>
      </c>
      <c r="BU19" s="140">
        <v>0</v>
      </c>
      <c r="BV19" s="133">
        <v>0</v>
      </c>
      <c r="BW19" s="140">
        <v>0</v>
      </c>
      <c r="BX19" s="133">
        <v>0</v>
      </c>
      <c r="BY19" s="140">
        <v>0</v>
      </c>
      <c r="BZ19" s="133">
        <v>0</v>
      </c>
      <c r="CA19" s="140">
        <v>0</v>
      </c>
      <c r="CB19" s="133">
        <v>0</v>
      </c>
      <c r="CC19" s="140">
        <v>0</v>
      </c>
      <c r="CD19" s="133">
        <v>0</v>
      </c>
      <c r="CE19" s="140">
        <v>0</v>
      </c>
      <c r="CF19" s="63" t="s">
        <v>185</v>
      </c>
      <c r="CG19" s="133">
        <v>0</v>
      </c>
      <c r="CH19" s="140">
        <v>0</v>
      </c>
      <c r="CI19" s="133">
        <v>0</v>
      </c>
      <c r="CJ19" s="140">
        <v>0</v>
      </c>
      <c r="CK19" s="133">
        <v>0</v>
      </c>
      <c r="CL19" s="140">
        <v>0</v>
      </c>
      <c r="CM19" s="133">
        <v>0</v>
      </c>
      <c r="CN19" s="140">
        <v>0</v>
      </c>
      <c r="CO19" s="133">
        <v>0</v>
      </c>
      <c r="CP19" s="140">
        <v>0</v>
      </c>
      <c r="CQ19" s="133">
        <v>0</v>
      </c>
      <c r="CR19" s="140">
        <v>0</v>
      </c>
      <c r="CS19" s="133">
        <v>0</v>
      </c>
      <c r="CT19" s="140">
        <v>0</v>
      </c>
      <c r="CU19" s="133">
        <v>1</v>
      </c>
      <c r="CV19" s="140">
        <v>2</v>
      </c>
      <c r="CW19" s="133">
        <v>0</v>
      </c>
      <c r="CX19" s="140">
        <v>0</v>
      </c>
      <c r="CY19" s="133">
        <v>0</v>
      </c>
      <c r="CZ19" s="140">
        <v>0</v>
      </c>
      <c r="DA19" s="63" t="s">
        <v>185</v>
      </c>
      <c r="DB19" s="133">
        <v>0</v>
      </c>
      <c r="DC19" s="140">
        <v>0</v>
      </c>
      <c r="DD19" s="133">
        <v>0</v>
      </c>
      <c r="DE19" s="140">
        <v>0</v>
      </c>
      <c r="DF19" s="133">
        <v>0</v>
      </c>
      <c r="DG19" s="140">
        <v>0</v>
      </c>
      <c r="DH19" s="133">
        <v>0</v>
      </c>
      <c r="DI19" s="140">
        <v>0</v>
      </c>
      <c r="DJ19" s="133">
        <v>0</v>
      </c>
      <c r="DK19" s="140">
        <v>0</v>
      </c>
      <c r="DL19" s="133">
        <v>0</v>
      </c>
      <c r="DM19" s="140">
        <v>0</v>
      </c>
      <c r="DN19" s="133">
        <v>0</v>
      </c>
      <c r="DO19" s="140">
        <v>0</v>
      </c>
      <c r="DP19" s="133">
        <v>0</v>
      </c>
      <c r="DQ19" s="140">
        <v>0</v>
      </c>
      <c r="DR19" s="133">
        <v>0</v>
      </c>
      <c r="DS19" s="140">
        <v>0</v>
      </c>
      <c r="DT19" s="133">
        <v>0</v>
      </c>
      <c r="DU19" s="140">
        <v>0</v>
      </c>
      <c r="DV19" s="133">
        <v>0</v>
      </c>
      <c r="DW19" s="140">
        <v>0</v>
      </c>
      <c r="DX19" s="63" t="s">
        <v>185</v>
      </c>
      <c r="DY19" s="133">
        <v>0</v>
      </c>
      <c r="DZ19" s="140">
        <v>0</v>
      </c>
      <c r="EA19" s="133">
        <v>1</v>
      </c>
      <c r="EB19" s="140">
        <v>2</v>
      </c>
      <c r="EC19" s="133">
        <v>0</v>
      </c>
      <c r="ED19" s="140">
        <v>0</v>
      </c>
      <c r="EE19" s="133">
        <v>3</v>
      </c>
      <c r="EF19" s="140">
        <v>6</v>
      </c>
    </row>
    <row r="20" spans="1:136" ht="12.6" customHeight="1">
      <c r="A20" s="63" t="s">
        <v>186</v>
      </c>
      <c r="B20" s="133">
        <v>61</v>
      </c>
      <c r="C20" s="133">
        <v>19</v>
      </c>
      <c r="D20" s="133">
        <v>31</v>
      </c>
      <c r="E20" s="133">
        <v>0</v>
      </c>
      <c r="F20" s="140">
        <v>0</v>
      </c>
      <c r="G20" s="133">
        <v>0</v>
      </c>
      <c r="H20" s="140">
        <v>0</v>
      </c>
      <c r="I20" s="133">
        <v>0</v>
      </c>
      <c r="J20" s="140">
        <v>0</v>
      </c>
      <c r="K20" s="133">
        <v>0</v>
      </c>
      <c r="L20" s="140">
        <v>0</v>
      </c>
      <c r="M20" s="133">
        <v>0</v>
      </c>
      <c r="N20" s="140">
        <v>0</v>
      </c>
      <c r="O20" s="133">
        <v>0</v>
      </c>
      <c r="P20" s="140">
        <v>0</v>
      </c>
      <c r="Q20" s="133">
        <v>0</v>
      </c>
      <c r="R20" s="140">
        <v>0</v>
      </c>
      <c r="S20" s="133">
        <v>0</v>
      </c>
      <c r="T20" s="140">
        <v>0</v>
      </c>
      <c r="U20" s="63" t="s">
        <v>186</v>
      </c>
      <c r="V20" s="133">
        <v>0</v>
      </c>
      <c r="W20" s="140">
        <v>0</v>
      </c>
      <c r="X20" s="133">
        <v>4</v>
      </c>
      <c r="Y20" s="140">
        <v>12.903225806451612</v>
      </c>
      <c r="Z20" s="133">
        <v>1</v>
      </c>
      <c r="AA20" s="140">
        <v>3.225806451612903</v>
      </c>
      <c r="AB20" s="133">
        <v>6</v>
      </c>
      <c r="AC20" s="140">
        <v>19.35483870967742</v>
      </c>
      <c r="AD20" s="133">
        <v>0</v>
      </c>
      <c r="AE20" s="140">
        <v>0</v>
      </c>
      <c r="AF20" s="133">
        <v>0</v>
      </c>
      <c r="AG20" s="140">
        <v>0</v>
      </c>
      <c r="AH20" s="133">
        <v>0</v>
      </c>
      <c r="AI20" s="140">
        <v>0</v>
      </c>
      <c r="AJ20" s="133">
        <v>0</v>
      </c>
      <c r="AK20" s="140">
        <v>0</v>
      </c>
      <c r="AL20" s="133">
        <v>3</v>
      </c>
      <c r="AM20" s="140">
        <v>9.67741935483871</v>
      </c>
      <c r="AN20" s="133">
        <v>5</v>
      </c>
      <c r="AO20" s="140">
        <v>16.129032258064516</v>
      </c>
      <c r="AP20" s="63" t="s">
        <v>186</v>
      </c>
      <c r="AQ20" s="133">
        <v>0</v>
      </c>
      <c r="AR20" s="140">
        <v>0</v>
      </c>
      <c r="AS20" s="133">
        <v>0</v>
      </c>
      <c r="AT20" s="140">
        <v>0</v>
      </c>
      <c r="AU20" s="133">
        <v>1</v>
      </c>
      <c r="AV20" s="140">
        <v>3.225806451612903</v>
      </c>
      <c r="AW20" s="133">
        <v>2</v>
      </c>
      <c r="AX20" s="140">
        <v>6.4516129032258061</v>
      </c>
      <c r="AY20" s="133">
        <v>0</v>
      </c>
      <c r="AZ20" s="140">
        <v>0</v>
      </c>
      <c r="BA20" s="133">
        <v>3</v>
      </c>
      <c r="BB20" s="140">
        <v>9.67741935483871</v>
      </c>
      <c r="BC20" s="133">
        <v>2</v>
      </c>
      <c r="BD20" s="140">
        <v>6.4516129032258061</v>
      </c>
      <c r="BE20" s="133">
        <v>0</v>
      </c>
      <c r="BF20" s="140">
        <v>0</v>
      </c>
      <c r="BG20" s="133">
        <v>0</v>
      </c>
      <c r="BH20" s="140">
        <v>0</v>
      </c>
      <c r="BI20" s="133">
        <v>0</v>
      </c>
      <c r="BJ20" s="140">
        <v>0</v>
      </c>
      <c r="BK20" s="63" t="s">
        <v>186</v>
      </c>
      <c r="BL20" s="133">
        <v>0</v>
      </c>
      <c r="BM20" s="140">
        <v>0</v>
      </c>
      <c r="BN20" s="133">
        <v>0</v>
      </c>
      <c r="BO20" s="140">
        <v>0</v>
      </c>
      <c r="BP20" s="133">
        <v>0</v>
      </c>
      <c r="BQ20" s="140">
        <v>0</v>
      </c>
      <c r="BR20" s="133">
        <v>0</v>
      </c>
      <c r="BS20" s="140">
        <v>0</v>
      </c>
      <c r="BT20" s="133">
        <v>0</v>
      </c>
      <c r="BU20" s="140">
        <v>0</v>
      </c>
      <c r="BV20" s="133">
        <v>0</v>
      </c>
      <c r="BW20" s="140">
        <v>0</v>
      </c>
      <c r="BX20" s="133">
        <v>0</v>
      </c>
      <c r="BY20" s="140">
        <v>0</v>
      </c>
      <c r="BZ20" s="133">
        <v>0</v>
      </c>
      <c r="CA20" s="140">
        <v>0</v>
      </c>
      <c r="CB20" s="133">
        <v>0</v>
      </c>
      <c r="CC20" s="140">
        <v>0</v>
      </c>
      <c r="CD20" s="133">
        <v>0</v>
      </c>
      <c r="CE20" s="140">
        <v>0</v>
      </c>
      <c r="CF20" s="63" t="s">
        <v>186</v>
      </c>
      <c r="CG20" s="133">
        <v>0</v>
      </c>
      <c r="CH20" s="140">
        <v>0</v>
      </c>
      <c r="CI20" s="133">
        <v>1</v>
      </c>
      <c r="CJ20" s="140">
        <v>3.225806451612903</v>
      </c>
      <c r="CK20" s="133">
        <v>0</v>
      </c>
      <c r="CL20" s="140">
        <v>0</v>
      </c>
      <c r="CM20" s="133">
        <v>0</v>
      </c>
      <c r="CN20" s="140">
        <v>0</v>
      </c>
      <c r="CO20" s="133">
        <v>0</v>
      </c>
      <c r="CP20" s="140">
        <v>0</v>
      </c>
      <c r="CQ20" s="133">
        <v>0</v>
      </c>
      <c r="CR20" s="140">
        <v>0</v>
      </c>
      <c r="CS20" s="133">
        <v>0</v>
      </c>
      <c r="CT20" s="140">
        <v>0</v>
      </c>
      <c r="CU20" s="133">
        <v>0</v>
      </c>
      <c r="CV20" s="140">
        <v>0</v>
      </c>
      <c r="CW20" s="133">
        <v>0</v>
      </c>
      <c r="CX20" s="140">
        <v>0</v>
      </c>
      <c r="CY20" s="133">
        <v>3</v>
      </c>
      <c r="CZ20" s="140">
        <v>9.67741935483871</v>
      </c>
      <c r="DA20" s="63" t="s">
        <v>186</v>
      </c>
      <c r="DB20" s="133">
        <v>0</v>
      </c>
      <c r="DC20" s="140">
        <v>0</v>
      </c>
      <c r="DD20" s="133">
        <v>0</v>
      </c>
      <c r="DE20" s="140">
        <v>0</v>
      </c>
      <c r="DF20" s="133">
        <v>0</v>
      </c>
      <c r="DG20" s="140">
        <v>0</v>
      </c>
      <c r="DH20" s="133">
        <v>0</v>
      </c>
      <c r="DI20" s="140">
        <v>0</v>
      </c>
      <c r="DJ20" s="133">
        <v>0</v>
      </c>
      <c r="DK20" s="140">
        <v>0</v>
      </c>
      <c r="DL20" s="133">
        <v>0</v>
      </c>
      <c r="DM20" s="140">
        <v>0</v>
      </c>
      <c r="DN20" s="133">
        <v>0</v>
      </c>
      <c r="DO20" s="140">
        <v>0</v>
      </c>
      <c r="DP20" s="133">
        <v>0</v>
      </c>
      <c r="DQ20" s="140">
        <v>0</v>
      </c>
      <c r="DR20" s="133">
        <v>0</v>
      </c>
      <c r="DS20" s="140">
        <v>0</v>
      </c>
      <c r="DT20" s="133">
        <v>0</v>
      </c>
      <c r="DU20" s="140">
        <v>0</v>
      </c>
      <c r="DV20" s="133">
        <v>0</v>
      </c>
      <c r="DW20" s="140">
        <v>0</v>
      </c>
      <c r="DX20" s="63" t="s">
        <v>186</v>
      </c>
      <c r="DY20" s="133">
        <v>0</v>
      </c>
      <c r="DZ20" s="140">
        <v>0</v>
      </c>
      <c r="EA20" s="133">
        <v>0</v>
      </c>
      <c r="EB20" s="140">
        <v>0</v>
      </c>
      <c r="EC20" s="133">
        <v>0</v>
      </c>
      <c r="ED20" s="140">
        <v>0</v>
      </c>
      <c r="EE20" s="133">
        <v>0</v>
      </c>
      <c r="EF20" s="140">
        <v>0</v>
      </c>
    </row>
    <row r="21" spans="1:136" ht="12.6" customHeight="1">
      <c r="A21" s="63" t="s">
        <v>187</v>
      </c>
      <c r="B21" s="133">
        <v>20</v>
      </c>
      <c r="C21" s="133">
        <v>3</v>
      </c>
      <c r="D21" s="133">
        <v>5</v>
      </c>
      <c r="E21" s="133">
        <v>0</v>
      </c>
      <c r="F21" s="140">
        <v>0</v>
      </c>
      <c r="G21" s="133">
        <v>0</v>
      </c>
      <c r="H21" s="140">
        <v>0</v>
      </c>
      <c r="I21" s="133">
        <v>0</v>
      </c>
      <c r="J21" s="140">
        <v>0</v>
      </c>
      <c r="K21" s="133">
        <v>0</v>
      </c>
      <c r="L21" s="140">
        <v>0</v>
      </c>
      <c r="M21" s="133">
        <v>0</v>
      </c>
      <c r="N21" s="140">
        <v>0</v>
      </c>
      <c r="O21" s="133">
        <v>0</v>
      </c>
      <c r="P21" s="140">
        <v>0</v>
      </c>
      <c r="Q21" s="133">
        <v>0</v>
      </c>
      <c r="R21" s="140">
        <v>0</v>
      </c>
      <c r="S21" s="133">
        <v>0</v>
      </c>
      <c r="T21" s="140">
        <v>0</v>
      </c>
      <c r="U21" s="63" t="s">
        <v>187</v>
      </c>
      <c r="V21" s="133">
        <v>0</v>
      </c>
      <c r="W21" s="140">
        <v>0</v>
      </c>
      <c r="X21" s="133">
        <v>0</v>
      </c>
      <c r="Y21" s="140">
        <v>0</v>
      </c>
      <c r="Z21" s="133">
        <v>0</v>
      </c>
      <c r="AA21" s="140">
        <v>0</v>
      </c>
      <c r="AB21" s="133">
        <v>2</v>
      </c>
      <c r="AC21" s="140">
        <v>40</v>
      </c>
      <c r="AD21" s="133">
        <v>0</v>
      </c>
      <c r="AE21" s="140">
        <v>0</v>
      </c>
      <c r="AF21" s="133">
        <v>0</v>
      </c>
      <c r="AG21" s="140">
        <v>0</v>
      </c>
      <c r="AH21" s="133">
        <v>0</v>
      </c>
      <c r="AI21" s="140">
        <v>0</v>
      </c>
      <c r="AJ21" s="133">
        <v>0</v>
      </c>
      <c r="AK21" s="140">
        <v>0</v>
      </c>
      <c r="AL21" s="133">
        <v>1</v>
      </c>
      <c r="AM21" s="140">
        <v>20</v>
      </c>
      <c r="AN21" s="133">
        <v>1</v>
      </c>
      <c r="AO21" s="140">
        <v>20</v>
      </c>
      <c r="AP21" s="63" t="s">
        <v>187</v>
      </c>
      <c r="AQ21" s="133">
        <v>0</v>
      </c>
      <c r="AR21" s="140">
        <v>0</v>
      </c>
      <c r="AS21" s="133">
        <v>0</v>
      </c>
      <c r="AT21" s="140">
        <v>0</v>
      </c>
      <c r="AU21" s="133">
        <v>0</v>
      </c>
      <c r="AV21" s="140">
        <v>0</v>
      </c>
      <c r="AW21" s="133">
        <v>0</v>
      </c>
      <c r="AX21" s="140">
        <v>0</v>
      </c>
      <c r="AY21" s="133">
        <v>0</v>
      </c>
      <c r="AZ21" s="140">
        <v>0</v>
      </c>
      <c r="BA21" s="133">
        <v>0</v>
      </c>
      <c r="BB21" s="140">
        <v>0</v>
      </c>
      <c r="BC21" s="133">
        <v>1</v>
      </c>
      <c r="BD21" s="140">
        <v>20</v>
      </c>
      <c r="BE21" s="133">
        <v>0</v>
      </c>
      <c r="BF21" s="140">
        <v>0</v>
      </c>
      <c r="BG21" s="133">
        <v>0</v>
      </c>
      <c r="BH21" s="140">
        <v>0</v>
      </c>
      <c r="BI21" s="133">
        <v>0</v>
      </c>
      <c r="BJ21" s="140">
        <v>0</v>
      </c>
      <c r="BK21" s="63" t="s">
        <v>187</v>
      </c>
      <c r="BL21" s="133">
        <v>0</v>
      </c>
      <c r="BM21" s="140">
        <v>0</v>
      </c>
      <c r="BN21" s="133">
        <v>0</v>
      </c>
      <c r="BO21" s="140">
        <v>0</v>
      </c>
      <c r="BP21" s="133">
        <v>0</v>
      </c>
      <c r="BQ21" s="140">
        <v>0</v>
      </c>
      <c r="BR21" s="133">
        <v>0</v>
      </c>
      <c r="BS21" s="140">
        <v>0</v>
      </c>
      <c r="BT21" s="133">
        <v>0</v>
      </c>
      <c r="BU21" s="140">
        <v>0</v>
      </c>
      <c r="BV21" s="133">
        <v>0</v>
      </c>
      <c r="BW21" s="140">
        <v>0</v>
      </c>
      <c r="BX21" s="133">
        <v>0</v>
      </c>
      <c r="BY21" s="140">
        <v>0</v>
      </c>
      <c r="BZ21" s="133">
        <v>0</v>
      </c>
      <c r="CA21" s="140">
        <v>0</v>
      </c>
      <c r="CB21" s="133">
        <v>0</v>
      </c>
      <c r="CC21" s="140">
        <v>0</v>
      </c>
      <c r="CD21" s="133">
        <v>0</v>
      </c>
      <c r="CE21" s="140">
        <v>0</v>
      </c>
      <c r="CF21" s="63" t="s">
        <v>187</v>
      </c>
      <c r="CG21" s="133">
        <v>0</v>
      </c>
      <c r="CH21" s="140">
        <v>0</v>
      </c>
      <c r="CI21" s="133">
        <v>0</v>
      </c>
      <c r="CJ21" s="140">
        <v>0</v>
      </c>
      <c r="CK21" s="133">
        <v>0</v>
      </c>
      <c r="CL21" s="140">
        <v>0</v>
      </c>
      <c r="CM21" s="133">
        <v>0</v>
      </c>
      <c r="CN21" s="140">
        <v>0</v>
      </c>
      <c r="CO21" s="133">
        <v>0</v>
      </c>
      <c r="CP21" s="140">
        <v>0</v>
      </c>
      <c r="CQ21" s="133">
        <v>0</v>
      </c>
      <c r="CR21" s="140">
        <v>0</v>
      </c>
      <c r="CS21" s="133">
        <v>0</v>
      </c>
      <c r="CT21" s="140">
        <v>0</v>
      </c>
      <c r="CU21" s="133">
        <v>0</v>
      </c>
      <c r="CV21" s="140">
        <v>0</v>
      </c>
      <c r="CW21" s="133">
        <v>0</v>
      </c>
      <c r="CX21" s="140">
        <v>0</v>
      </c>
      <c r="CY21" s="133">
        <v>0</v>
      </c>
      <c r="CZ21" s="140">
        <v>0</v>
      </c>
      <c r="DA21" s="63" t="s">
        <v>187</v>
      </c>
      <c r="DB21" s="133">
        <v>0</v>
      </c>
      <c r="DC21" s="140">
        <v>0</v>
      </c>
      <c r="DD21" s="133">
        <v>0</v>
      </c>
      <c r="DE21" s="140">
        <v>0</v>
      </c>
      <c r="DF21" s="133">
        <v>0</v>
      </c>
      <c r="DG21" s="140">
        <v>0</v>
      </c>
      <c r="DH21" s="133">
        <v>0</v>
      </c>
      <c r="DI21" s="140">
        <v>0</v>
      </c>
      <c r="DJ21" s="133">
        <v>0</v>
      </c>
      <c r="DK21" s="140">
        <v>0</v>
      </c>
      <c r="DL21" s="133">
        <v>0</v>
      </c>
      <c r="DM21" s="140">
        <v>0</v>
      </c>
      <c r="DN21" s="133">
        <v>0</v>
      </c>
      <c r="DO21" s="140">
        <v>0</v>
      </c>
      <c r="DP21" s="133">
        <v>0</v>
      </c>
      <c r="DQ21" s="140">
        <v>0</v>
      </c>
      <c r="DR21" s="133">
        <v>0</v>
      </c>
      <c r="DS21" s="140">
        <v>0</v>
      </c>
      <c r="DT21" s="133">
        <v>0</v>
      </c>
      <c r="DU21" s="140">
        <v>0</v>
      </c>
      <c r="DV21" s="133">
        <v>0</v>
      </c>
      <c r="DW21" s="140">
        <v>0</v>
      </c>
      <c r="DX21" s="63" t="s">
        <v>187</v>
      </c>
      <c r="DY21" s="133">
        <v>0</v>
      </c>
      <c r="DZ21" s="140">
        <v>0</v>
      </c>
      <c r="EA21" s="133">
        <v>0</v>
      </c>
      <c r="EB21" s="140">
        <v>0</v>
      </c>
      <c r="EC21" s="133">
        <v>0</v>
      </c>
      <c r="ED21" s="140">
        <v>0</v>
      </c>
      <c r="EE21" s="133">
        <v>0</v>
      </c>
      <c r="EF21" s="140">
        <v>0</v>
      </c>
    </row>
    <row r="22" spans="1:136" s="44" customFormat="1" ht="21.75" customHeight="1">
      <c r="A22" s="77" t="s">
        <v>373</v>
      </c>
      <c r="B22" s="133">
        <v>220</v>
      </c>
      <c r="C22" s="133">
        <v>20</v>
      </c>
      <c r="D22" s="133">
        <v>32</v>
      </c>
      <c r="E22" s="133">
        <v>0</v>
      </c>
      <c r="F22" s="140">
        <v>0</v>
      </c>
      <c r="G22" s="133">
        <v>0</v>
      </c>
      <c r="H22" s="140">
        <v>0</v>
      </c>
      <c r="I22" s="133">
        <v>0</v>
      </c>
      <c r="J22" s="140">
        <v>0</v>
      </c>
      <c r="K22" s="133">
        <v>0</v>
      </c>
      <c r="L22" s="140">
        <v>0</v>
      </c>
      <c r="M22" s="133">
        <v>0</v>
      </c>
      <c r="N22" s="140">
        <v>0</v>
      </c>
      <c r="O22" s="133">
        <v>0</v>
      </c>
      <c r="P22" s="140">
        <v>0</v>
      </c>
      <c r="Q22" s="133">
        <v>0</v>
      </c>
      <c r="R22" s="140">
        <v>0</v>
      </c>
      <c r="S22" s="133">
        <v>0</v>
      </c>
      <c r="T22" s="140">
        <v>0</v>
      </c>
      <c r="U22" s="77" t="s">
        <v>373</v>
      </c>
      <c r="V22" s="133">
        <v>0</v>
      </c>
      <c r="W22" s="140">
        <v>0</v>
      </c>
      <c r="X22" s="133">
        <v>2</v>
      </c>
      <c r="Y22" s="140">
        <v>6.25</v>
      </c>
      <c r="Z22" s="133">
        <v>1</v>
      </c>
      <c r="AA22" s="140">
        <v>3.125</v>
      </c>
      <c r="AB22" s="133">
        <v>7</v>
      </c>
      <c r="AC22" s="140">
        <v>21.875</v>
      </c>
      <c r="AD22" s="133">
        <v>0</v>
      </c>
      <c r="AE22" s="140">
        <v>0</v>
      </c>
      <c r="AF22" s="133">
        <v>0</v>
      </c>
      <c r="AG22" s="140">
        <v>0</v>
      </c>
      <c r="AH22" s="133">
        <v>1</v>
      </c>
      <c r="AI22" s="140">
        <v>3.125</v>
      </c>
      <c r="AJ22" s="133">
        <v>0</v>
      </c>
      <c r="AK22" s="140">
        <v>0</v>
      </c>
      <c r="AL22" s="133">
        <v>0</v>
      </c>
      <c r="AM22" s="140">
        <v>0</v>
      </c>
      <c r="AN22" s="133">
        <v>7</v>
      </c>
      <c r="AO22" s="140">
        <v>21.875</v>
      </c>
      <c r="AP22" s="77" t="s">
        <v>373</v>
      </c>
      <c r="AQ22" s="133">
        <v>0</v>
      </c>
      <c r="AR22" s="140">
        <v>0</v>
      </c>
      <c r="AS22" s="133">
        <v>1</v>
      </c>
      <c r="AT22" s="140">
        <v>3.125</v>
      </c>
      <c r="AU22" s="133">
        <v>2</v>
      </c>
      <c r="AV22" s="140">
        <v>6.25</v>
      </c>
      <c r="AW22" s="133">
        <v>2</v>
      </c>
      <c r="AX22" s="140">
        <v>6.25</v>
      </c>
      <c r="AY22" s="133">
        <v>0</v>
      </c>
      <c r="AZ22" s="140">
        <v>0</v>
      </c>
      <c r="BA22" s="133">
        <v>3</v>
      </c>
      <c r="BB22" s="140">
        <v>9.375</v>
      </c>
      <c r="BC22" s="133">
        <v>2</v>
      </c>
      <c r="BD22" s="140">
        <v>6.25</v>
      </c>
      <c r="BE22" s="133">
        <v>0</v>
      </c>
      <c r="BF22" s="140">
        <v>0</v>
      </c>
      <c r="BG22" s="133">
        <v>0</v>
      </c>
      <c r="BH22" s="140">
        <v>0</v>
      </c>
      <c r="BI22" s="133">
        <v>0</v>
      </c>
      <c r="BJ22" s="140">
        <v>0</v>
      </c>
      <c r="BK22" s="77" t="s">
        <v>373</v>
      </c>
      <c r="BL22" s="133">
        <v>1</v>
      </c>
      <c r="BM22" s="140">
        <v>3.125</v>
      </c>
      <c r="BN22" s="133">
        <v>0</v>
      </c>
      <c r="BO22" s="140">
        <v>0</v>
      </c>
      <c r="BP22" s="133">
        <v>0</v>
      </c>
      <c r="BQ22" s="140">
        <v>0</v>
      </c>
      <c r="BR22" s="133">
        <v>0</v>
      </c>
      <c r="BS22" s="140">
        <v>0</v>
      </c>
      <c r="BT22" s="133">
        <v>0</v>
      </c>
      <c r="BU22" s="140">
        <v>0</v>
      </c>
      <c r="BV22" s="133">
        <v>0</v>
      </c>
      <c r="BW22" s="140">
        <v>0</v>
      </c>
      <c r="BX22" s="133">
        <v>0</v>
      </c>
      <c r="BY22" s="140">
        <v>0</v>
      </c>
      <c r="BZ22" s="133">
        <v>0</v>
      </c>
      <c r="CA22" s="140">
        <v>0</v>
      </c>
      <c r="CB22" s="133">
        <v>0</v>
      </c>
      <c r="CC22" s="140">
        <v>0</v>
      </c>
      <c r="CD22" s="133">
        <v>0</v>
      </c>
      <c r="CE22" s="140">
        <v>0</v>
      </c>
      <c r="CF22" s="77" t="s">
        <v>373</v>
      </c>
      <c r="CG22" s="133">
        <v>0</v>
      </c>
      <c r="CH22" s="140">
        <v>0</v>
      </c>
      <c r="CI22" s="133">
        <v>0</v>
      </c>
      <c r="CJ22" s="140">
        <v>0</v>
      </c>
      <c r="CK22" s="133">
        <v>0</v>
      </c>
      <c r="CL22" s="140">
        <v>0</v>
      </c>
      <c r="CM22" s="133">
        <v>0</v>
      </c>
      <c r="CN22" s="140">
        <v>0</v>
      </c>
      <c r="CO22" s="133">
        <v>0</v>
      </c>
      <c r="CP22" s="140">
        <v>0</v>
      </c>
      <c r="CQ22" s="133">
        <v>0</v>
      </c>
      <c r="CR22" s="140">
        <v>0</v>
      </c>
      <c r="CS22" s="133">
        <v>0</v>
      </c>
      <c r="CT22" s="140">
        <v>0</v>
      </c>
      <c r="CU22" s="133">
        <v>0</v>
      </c>
      <c r="CV22" s="140">
        <v>0</v>
      </c>
      <c r="CW22" s="133">
        <v>0</v>
      </c>
      <c r="CX22" s="140">
        <v>0</v>
      </c>
      <c r="CY22" s="133">
        <v>2</v>
      </c>
      <c r="CZ22" s="140">
        <v>6.25</v>
      </c>
      <c r="DA22" s="77" t="s">
        <v>373</v>
      </c>
      <c r="DB22" s="133">
        <v>0</v>
      </c>
      <c r="DC22" s="140">
        <v>0</v>
      </c>
      <c r="DD22" s="133">
        <v>0</v>
      </c>
      <c r="DE22" s="140">
        <v>0</v>
      </c>
      <c r="DF22" s="133">
        <v>0</v>
      </c>
      <c r="DG22" s="140">
        <v>0</v>
      </c>
      <c r="DH22" s="133">
        <v>0</v>
      </c>
      <c r="DI22" s="140">
        <v>0</v>
      </c>
      <c r="DJ22" s="133">
        <v>0</v>
      </c>
      <c r="DK22" s="140">
        <v>0</v>
      </c>
      <c r="DL22" s="133">
        <v>0</v>
      </c>
      <c r="DM22" s="140">
        <v>0</v>
      </c>
      <c r="DN22" s="133">
        <v>0</v>
      </c>
      <c r="DO22" s="140">
        <v>0</v>
      </c>
      <c r="DP22" s="133">
        <v>0</v>
      </c>
      <c r="DQ22" s="140">
        <v>0</v>
      </c>
      <c r="DR22" s="133">
        <v>0</v>
      </c>
      <c r="DS22" s="140">
        <v>0</v>
      </c>
      <c r="DT22" s="133">
        <v>0</v>
      </c>
      <c r="DU22" s="140">
        <v>0</v>
      </c>
      <c r="DV22" s="133">
        <v>0</v>
      </c>
      <c r="DW22" s="140">
        <v>0</v>
      </c>
      <c r="DX22" s="77" t="s">
        <v>373</v>
      </c>
      <c r="DY22" s="133">
        <v>0</v>
      </c>
      <c r="DZ22" s="140">
        <v>0</v>
      </c>
      <c r="EA22" s="133">
        <v>0</v>
      </c>
      <c r="EB22" s="140">
        <v>0</v>
      </c>
      <c r="EC22" s="133">
        <v>1</v>
      </c>
      <c r="ED22" s="140">
        <v>3.125</v>
      </c>
      <c r="EE22" s="133">
        <v>0</v>
      </c>
      <c r="EF22" s="140">
        <v>0</v>
      </c>
    </row>
    <row r="23" spans="1:136" ht="12.6" customHeight="1">
      <c r="A23" s="63" t="s">
        <v>188</v>
      </c>
      <c r="B23" s="133">
        <v>191</v>
      </c>
      <c r="C23" s="133">
        <v>29</v>
      </c>
      <c r="D23" s="133">
        <v>35</v>
      </c>
      <c r="E23" s="133">
        <v>0</v>
      </c>
      <c r="F23" s="140">
        <v>0</v>
      </c>
      <c r="G23" s="133">
        <v>0</v>
      </c>
      <c r="H23" s="140">
        <v>0</v>
      </c>
      <c r="I23" s="133">
        <v>0</v>
      </c>
      <c r="J23" s="140">
        <v>0</v>
      </c>
      <c r="K23" s="133">
        <v>0</v>
      </c>
      <c r="L23" s="140">
        <v>0</v>
      </c>
      <c r="M23" s="133">
        <v>0</v>
      </c>
      <c r="N23" s="140">
        <v>0</v>
      </c>
      <c r="O23" s="133">
        <v>0</v>
      </c>
      <c r="P23" s="140">
        <v>0</v>
      </c>
      <c r="Q23" s="133">
        <v>0</v>
      </c>
      <c r="R23" s="140">
        <v>0</v>
      </c>
      <c r="S23" s="133">
        <v>0</v>
      </c>
      <c r="T23" s="140">
        <v>0</v>
      </c>
      <c r="U23" s="63" t="s">
        <v>188</v>
      </c>
      <c r="V23" s="133">
        <v>1</v>
      </c>
      <c r="W23" s="140">
        <v>2.8571428571428572</v>
      </c>
      <c r="X23" s="133">
        <v>7</v>
      </c>
      <c r="Y23" s="140">
        <v>20</v>
      </c>
      <c r="Z23" s="133">
        <v>2</v>
      </c>
      <c r="AA23" s="140">
        <v>5.7142857142857144</v>
      </c>
      <c r="AB23" s="133">
        <v>7</v>
      </c>
      <c r="AC23" s="140">
        <v>20</v>
      </c>
      <c r="AD23" s="133">
        <v>0</v>
      </c>
      <c r="AE23" s="140">
        <v>0</v>
      </c>
      <c r="AF23" s="133">
        <v>0</v>
      </c>
      <c r="AG23" s="140">
        <v>0</v>
      </c>
      <c r="AH23" s="133">
        <v>0</v>
      </c>
      <c r="AI23" s="140">
        <v>0</v>
      </c>
      <c r="AJ23" s="133">
        <v>0</v>
      </c>
      <c r="AK23" s="140">
        <v>0</v>
      </c>
      <c r="AL23" s="133">
        <v>6</v>
      </c>
      <c r="AM23" s="140">
        <v>17.142857142857142</v>
      </c>
      <c r="AN23" s="133">
        <v>5</v>
      </c>
      <c r="AO23" s="140">
        <v>14.285714285714285</v>
      </c>
      <c r="AP23" s="63" t="s">
        <v>188</v>
      </c>
      <c r="AQ23" s="133">
        <v>0</v>
      </c>
      <c r="AR23" s="140">
        <v>0</v>
      </c>
      <c r="AS23" s="133">
        <v>0</v>
      </c>
      <c r="AT23" s="140">
        <v>0</v>
      </c>
      <c r="AU23" s="133">
        <v>1</v>
      </c>
      <c r="AV23" s="140">
        <v>2.8571428571428572</v>
      </c>
      <c r="AW23" s="133">
        <v>1</v>
      </c>
      <c r="AX23" s="140">
        <v>2.8571428571428572</v>
      </c>
      <c r="AY23" s="133">
        <v>0</v>
      </c>
      <c r="AZ23" s="140">
        <v>0</v>
      </c>
      <c r="BA23" s="133">
        <v>2</v>
      </c>
      <c r="BB23" s="140">
        <v>5.7142857142857144</v>
      </c>
      <c r="BC23" s="133">
        <v>0</v>
      </c>
      <c r="BD23" s="140">
        <v>0</v>
      </c>
      <c r="BE23" s="133">
        <v>0</v>
      </c>
      <c r="BF23" s="140">
        <v>0</v>
      </c>
      <c r="BG23" s="133">
        <v>0</v>
      </c>
      <c r="BH23" s="140">
        <v>0</v>
      </c>
      <c r="BI23" s="133">
        <v>0</v>
      </c>
      <c r="BJ23" s="140">
        <v>0</v>
      </c>
      <c r="BK23" s="63" t="s">
        <v>188</v>
      </c>
      <c r="BL23" s="133">
        <v>0</v>
      </c>
      <c r="BM23" s="140">
        <v>0</v>
      </c>
      <c r="BN23" s="133">
        <v>0</v>
      </c>
      <c r="BO23" s="140">
        <v>0</v>
      </c>
      <c r="BP23" s="133">
        <v>0</v>
      </c>
      <c r="BQ23" s="140">
        <v>0</v>
      </c>
      <c r="BR23" s="133">
        <v>0</v>
      </c>
      <c r="BS23" s="140">
        <v>0</v>
      </c>
      <c r="BT23" s="133">
        <v>0</v>
      </c>
      <c r="BU23" s="140">
        <v>0</v>
      </c>
      <c r="BV23" s="133">
        <v>0</v>
      </c>
      <c r="BW23" s="140">
        <v>0</v>
      </c>
      <c r="BX23" s="133">
        <v>0</v>
      </c>
      <c r="BY23" s="140">
        <v>0</v>
      </c>
      <c r="BZ23" s="133">
        <v>0</v>
      </c>
      <c r="CA23" s="140">
        <v>0</v>
      </c>
      <c r="CB23" s="133">
        <v>0</v>
      </c>
      <c r="CC23" s="140">
        <v>0</v>
      </c>
      <c r="CD23" s="133">
        <v>0</v>
      </c>
      <c r="CE23" s="140">
        <v>0</v>
      </c>
      <c r="CF23" s="63" t="s">
        <v>188</v>
      </c>
      <c r="CG23" s="133">
        <v>0</v>
      </c>
      <c r="CH23" s="140">
        <v>0</v>
      </c>
      <c r="CI23" s="133">
        <v>0</v>
      </c>
      <c r="CJ23" s="140">
        <v>0</v>
      </c>
      <c r="CK23" s="133">
        <v>0</v>
      </c>
      <c r="CL23" s="140">
        <v>0</v>
      </c>
      <c r="CM23" s="133">
        <v>0</v>
      </c>
      <c r="CN23" s="140">
        <v>0</v>
      </c>
      <c r="CO23" s="133">
        <v>0</v>
      </c>
      <c r="CP23" s="140">
        <v>0</v>
      </c>
      <c r="CQ23" s="133">
        <v>0</v>
      </c>
      <c r="CR23" s="140">
        <v>0</v>
      </c>
      <c r="CS23" s="133">
        <v>0</v>
      </c>
      <c r="CT23" s="140">
        <v>0</v>
      </c>
      <c r="CU23" s="133">
        <v>1</v>
      </c>
      <c r="CV23" s="140">
        <v>2.8571428571428572</v>
      </c>
      <c r="CW23" s="133">
        <v>0</v>
      </c>
      <c r="CX23" s="140">
        <v>0</v>
      </c>
      <c r="CY23" s="133">
        <v>1</v>
      </c>
      <c r="CZ23" s="140">
        <v>2.8571428571428572</v>
      </c>
      <c r="DA23" s="63" t="s">
        <v>188</v>
      </c>
      <c r="DB23" s="133">
        <v>0</v>
      </c>
      <c r="DC23" s="140">
        <v>0</v>
      </c>
      <c r="DD23" s="133">
        <v>0</v>
      </c>
      <c r="DE23" s="140">
        <v>0</v>
      </c>
      <c r="DF23" s="133">
        <v>0</v>
      </c>
      <c r="DG23" s="140">
        <v>0</v>
      </c>
      <c r="DH23" s="133">
        <v>0</v>
      </c>
      <c r="DI23" s="140">
        <v>0</v>
      </c>
      <c r="DJ23" s="133">
        <v>0</v>
      </c>
      <c r="DK23" s="140">
        <v>0</v>
      </c>
      <c r="DL23" s="133">
        <v>0</v>
      </c>
      <c r="DM23" s="140">
        <v>0</v>
      </c>
      <c r="DN23" s="133">
        <v>0</v>
      </c>
      <c r="DO23" s="140">
        <v>0</v>
      </c>
      <c r="DP23" s="133">
        <v>0</v>
      </c>
      <c r="DQ23" s="140">
        <v>0</v>
      </c>
      <c r="DR23" s="133">
        <v>0</v>
      </c>
      <c r="DS23" s="140">
        <v>0</v>
      </c>
      <c r="DT23" s="133">
        <v>0</v>
      </c>
      <c r="DU23" s="140">
        <v>0</v>
      </c>
      <c r="DV23" s="133">
        <v>0</v>
      </c>
      <c r="DW23" s="140">
        <v>0</v>
      </c>
      <c r="DX23" s="63" t="s">
        <v>188</v>
      </c>
      <c r="DY23" s="133">
        <v>0</v>
      </c>
      <c r="DZ23" s="140">
        <v>0</v>
      </c>
      <c r="EA23" s="133">
        <v>1</v>
      </c>
      <c r="EB23" s="140">
        <v>2.8571428571428572</v>
      </c>
      <c r="EC23" s="133">
        <v>0</v>
      </c>
      <c r="ED23" s="140">
        <v>0</v>
      </c>
      <c r="EE23" s="133">
        <v>0</v>
      </c>
      <c r="EF23" s="140">
        <v>0</v>
      </c>
    </row>
    <row r="24" spans="1:136" ht="12.6" customHeight="1">
      <c r="A24" s="63" t="s">
        <v>189</v>
      </c>
      <c r="B24" s="133">
        <v>54</v>
      </c>
      <c r="C24" s="133">
        <v>21</v>
      </c>
      <c r="D24" s="133">
        <v>34</v>
      </c>
      <c r="E24" s="133">
        <v>0</v>
      </c>
      <c r="F24" s="140">
        <v>0</v>
      </c>
      <c r="G24" s="133">
        <v>0</v>
      </c>
      <c r="H24" s="140">
        <v>0</v>
      </c>
      <c r="I24" s="133">
        <v>0</v>
      </c>
      <c r="J24" s="140">
        <v>0</v>
      </c>
      <c r="K24" s="133">
        <v>0</v>
      </c>
      <c r="L24" s="140">
        <v>0</v>
      </c>
      <c r="M24" s="133">
        <v>0</v>
      </c>
      <c r="N24" s="140">
        <v>0</v>
      </c>
      <c r="O24" s="133">
        <v>0</v>
      </c>
      <c r="P24" s="140">
        <v>0</v>
      </c>
      <c r="Q24" s="133">
        <v>0</v>
      </c>
      <c r="R24" s="140">
        <v>0</v>
      </c>
      <c r="S24" s="133">
        <v>0</v>
      </c>
      <c r="T24" s="140">
        <v>0</v>
      </c>
      <c r="U24" s="63" t="s">
        <v>189</v>
      </c>
      <c r="V24" s="133">
        <v>1</v>
      </c>
      <c r="W24" s="140">
        <v>2.9411764705882351</v>
      </c>
      <c r="X24" s="133">
        <v>7</v>
      </c>
      <c r="Y24" s="140">
        <v>20.588235294117645</v>
      </c>
      <c r="Z24" s="133">
        <v>3</v>
      </c>
      <c r="AA24" s="140">
        <v>8.8235294117647065</v>
      </c>
      <c r="AB24" s="133">
        <v>6</v>
      </c>
      <c r="AC24" s="140">
        <v>17.647058823529413</v>
      </c>
      <c r="AD24" s="133">
        <v>0</v>
      </c>
      <c r="AE24" s="140">
        <v>0</v>
      </c>
      <c r="AF24" s="133">
        <v>0</v>
      </c>
      <c r="AG24" s="140">
        <v>0</v>
      </c>
      <c r="AH24" s="133">
        <v>0</v>
      </c>
      <c r="AI24" s="140">
        <v>0</v>
      </c>
      <c r="AJ24" s="133">
        <v>0</v>
      </c>
      <c r="AK24" s="140">
        <v>0</v>
      </c>
      <c r="AL24" s="133">
        <v>4</v>
      </c>
      <c r="AM24" s="140">
        <v>11.76470588235294</v>
      </c>
      <c r="AN24" s="133">
        <v>4</v>
      </c>
      <c r="AO24" s="140">
        <v>11.76470588235294</v>
      </c>
      <c r="AP24" s="63" t="s">
        <v>189</v>
      </c>
      <c r="AQ24" s="133">
        <v>0</v>
      </c>
      <c r="AR24" s="140">
        <v>0</v>
      </c>
      <c r="AS24" s="133">
        <v>0</v>
      </c>
      <c r="AT24" s="140">
        <v>0</v>
      </c>
      <c r="AU24" s="133">
        <v>0</v>
      </c>
      <c r="AV24" s="140">
        <v>0</v>
      </c>
      <c r="AW24" s="133">
        <v>1</v>
      </c>
      <c r="AX24" s="140">
        <v>2.9411764705882351</v>
      </c>
      <c r="AY24" s="133">
        <v>0</v>
      </c>
      <c r="AZ24" s="140">
        <v>0</v>
      </c>
      <c r="BA24" s="133">
        <v>3</v>
      </c>
      <c r="BB24" s="140">
        <v>8.8235294117647065</v>
      </c>
      <c r="BC24" s="133">
        <v>0</v>
      </c>
      <c r="BD24" s="140">
        <v>0</v>
      </c>
      <c r="BE24" s="133">
        <v>1</v>
      </c>
      <c r="BF24" s="140">
        <v>2.9411764705882351</v>
      </c>
      <c r="BG24" s="133">
        <v>0</v>
      </c>
      <c r="BH24" s="140">
        <v>0</v>
      </c>
      <c r="BI24" s="133">
        <v>0</v>
      </c>
      <c r="BJ24" s="140">
        <v>0</v>
      </c>
      <c r="BK24" s="63" t="s">
        <v>189</v>
      </c>
      <c r="BL24" s="133">
        <v>1</v>
      </c>
      <c r="BM24" s="140">
        <v>2.9411764705882351</v>
      </c>
      <c r="BN24" s="133">
        <v>0</v>
      </c>
      <c r="BO24" s="140">
        <v>0</v>
      </c>
      <c r="BP24" s="133">
        <v>0</v>
      </c>
      <c r="BQ24" s="140">
        <v>0</v>
      </c>
      <c r="BR24" s="133">
        <v>0</v>
      </c>
      <c r="BS24" s="140">
        <v>0</v>
      </c>
      <c r="BT24" s="133">
        <v>0</v>
      </c>
      <c r="BU24" s="140">
        <v>0</v>
      </c>
      <c r="BV24" s="133">
        <v>0</v>
      </c>
      <c r="BW24" s="140">
        <v>0</v>
      </c>
      <c r="BX24" s="133">
        <v>0</v>
      </c>
      <c r="BY24" s="140">
        <v>0</v>
      </c>
      <c r="BZ24" s="133">
        <v>1</v>
      </c>
      <c r="CA24" s="140">
        <v>2.9411764705882351</v>
      </c>
      <c r="CB24" s="133">
        <v>0</v>
      </c>
      <c r="CC24" s="140">
        <v>0</v>
      </c>
      <c r="CD24" s="133">
        <v>0</v>
      </c>
      <c r="CE24" s="140">
        <v>0</v>
      </c>
      <c r="CF24" s="63" t="s">
        <v>189</v>
      </c>
      <c r="CG24" s="133">
        <v>0</v>
      </c>
      <c r="CH24" s="140">
        <v>0</v>
      </c>
      <c r="CI24" s="133">
        <v>0</v>
      </c>
      <c r="CJ24" s="140">
        <v>0</v>
      </c>
      <c r="CK24" s="133">
        <v>0</v>
      </c>
      <c r="CL24" s="140">
        <v>0</v>
      </c>
      <c r="CM24" s="133">
        <v>0</v>
      </c>
      <c r="CN24" s="140">
        <v>0</v>
      </c>
      <c r="CO24" s="133">
        <v>0</v>
      </c>
      <c r="CP24" s="140">
        <v>0</v>
      </c>
      <c r="CQ24" s="133">
        <v>0</v>
      </c>
      <c r="CR24" s="140">
        <v>0</v>
      </c>
      <c r="CS24" s="133">
        <v>0</v>
      </c>
      <c r="CT24" s="140">
        <v>0</v>
      </c>
      <c r="CU24" s="133">
        <v>0</v>
      </c>
      <c r="CV24" s="140">
        <v>0</v>
      </c>
      <c r="CW24" s="133">
        <v>0</v>
      </c>
      <c r="CX24" s="140">
        <v>0</v>
      </c>
      <c r="CY24" s="133">
        <v>1</v>
      </c>
      <c r="CZ24" s="140">
        <v>2.9411764705882351</v>
      </c>
      <c r="DA24" s="63" t="s">
        <v>189</v>
      </c>
      <c r="DB24" s="133">
        <v>0</v>
      </c>
      <c r="DC24" s="140">
        <v>0</v>
      </c>
      <c r="DD24" s="133">
        <v>0</v>
      </c>
      <c r="DE24" s="140">
        <v>0</v>
      </c>
      <c r="DF24" s="133">
        <v>0</v>
      </c>
      <c r="DG24" s="140">
        <v>0</v>
      </c>
      <c r="DH24" s="133">
        <v>0</v>
      </c>
      <c r="DI24" s="140">
        <v>0</v>
      </c>
      <c r="DJ24" s="133">
        <v>0</v>
      </c>
      <c r="DK24" s="140">
        <v>0</v>
      </c>
      <c r="DL24" s="133">
        <v>0</v>
      </c>
      <c r="DM24" s="140">
        <v>0</v>
      </c>
      <c r="DN24" s="133">
        <v>0</v>
      </c>
      <c r="DO24" s="140">
        <v>0</v>
      </c>
      <c r="DP24" s="133">
        <v>0</v>
      </c>
      <c r="DQ24" s="140">
        <v>0</v>
      </c>
      <c r="DR24" s="133">
        <v>0</v>
      </c>
      <c r="DS24" s="140">
        <v>0</v>
      </c>
      <c r="DT24" s="133">
        <v>0</v>
      </c>
      <c r="DU24" s="140">
        <v>0</v>
      </c>
      <c r="DV24" s="133">
        <v>0</v>
      </c>
      <c r="DW24" s="140">
        <v>0</v>
      </c>
      <c r="DX24" s="63" t="s">
        <v>189</v>
      </c>
      <c r="DY24" s="133">
        <v>0</v>
      </c>
      <c r="DZ24" s="140">
        <v>0</v>
      </c>
      <c r="EA24" s="133">
        <v>0</v>
      </c>
      <c r="EB24" s="140">
        <v>0</v>
      </c>
      <c r="EC24" s="133">
        <v>0</v>
      </c>
      <c r="ED24" s="140">
        <v>0</v>
      </c>
      <c r="EE24" s="133">
        <v>1</v>
      </c>
      <c r="EF24" s="140">
        <v>2.9411764705882351</v>
      </c>
    </row>
    <row r="25" spans="1:136" ht="12.6" customHeight="1">
      <c r="A25" s="63" t="s">
        <v>190</v>
      </c>
      <c r="B25" s="133">
        <v>231</v>
      </c>
      <c r="C25" s="133">
        <v>20</v>
      </c>
      <c r="D25" s="133">
        <v>25</v>
      </c>
      <c r="E25" s="133">
        <v>0</v>
      </c>
      <c r="F25" s="140">
        <v>0</v>
      </c>
      <c r="G25" s="133">
        <v>0</v>
      </c>
      <c r="H25" s="140">
        <v>0</v>
      </c>
      <c r="I25" s="133">
        <v>0</v>
      </c>
      <c r="J25" s="140">
        <v>0</v>
      </c>
      <c r="K25" s="133">
        <v>0</v>
      </c>
      <c r="L25" s="140">
        <v>0</v>
      </c>
      <c r="M25" s="133">
        <v>0</v>
      </c>
      <c r="N25" s="140">
        <v>0</v>
      </c>
      <c r="O25" s="133">
        <v>0</v>
      </c>
      <c r="P25" s="140">
        <v>0</v>
      </c>
      <c r="Q25" s="133">
        <v>0</v>
      </c>
      <c r="R25" s="140">
        <v>0</v>
      </c>
      <c r="S25" s="133">
        <v>0</v>
      </c>
      <c r="T25" s="140">
        <v>0</v>
      </c>
      <c r="U25" s="63" t="s">
        <v>190</v>
      </c>
      <c r="V25" s="133">
        <v>0</v>
      </c>
      <c r="W25" s="140">
        <v>0</v>
      </c>
      <c r="X25" s="133">
        <v>7</v>
      </c>
      <c r="Y25" s="140">
        <v>28.000000000000004</v>
      </c>
      <c r="Z25" s="133">
        <v>0</v>
      </c>
      <c r="AA25" s="140">
        <v>0</v>
      </c>
      <c r="AB25" s="133">
        <v>2</v>
      </c>
      <c r="AC25" s="140">
        <v>8</v>
      </c>
      <c r="AD25" s="133">
        <v>0</v>
      </c>
      <c r="AE25" s="140">
        <v>0</v>
      </c>
      <c r="AF25" s="133">
        <v>0</v>
      </c>
      <c r="AG25" s="140">
        <v>0</v>
      </c>
      <c r="AH25" s="133">
        <v>0</v>
      </c>
      <c r="AI25" s="140">
        <v>0</v>
      </c>
      <c r="AJ25" s="133">
        <v>0</v>
      </c>
      <c r="AK25" s="140">
        <v>0</v>
      </c>
      <c r="AL25" s="133">
        <v>2</v>
      </c>
      <c r="AM25" s="140">
        <v>8</v>
      </c>
      <c r="AN25" s="133">
        <v>7</v>
      </c>
      <c r="AO25" s="140">
        <v>28.000000000000004</v>
      </c>
      <c r="AP25" s="63" t="s">
        <v>190</v>
      </c>
      <c r="AQ25" s="133">
        <v>0</v>
      </c>
      <c r="AR25" s="140">
        <v>0</v>
      </c>
      <c r="AS25" s="133">
        <v>0</v>
      </c>
      <c r="AT25" s="140">
        <v>0</v>
      </c>
      <c r="AU25" s="133">
        <v>0</v>
      </c>
      <c r="AV25" s="140">
        <v>0</v>
      </c>
      <c r="AW25" s="133">
        <v>1</v>
      </c>
      <c r="AX25" s="140">
        <v>4</v>
      </c>
      <c r="AY25" s="133">
        <v>0</v>
      </c>
      <c r="AZ25" s="140">
        <v>0</v>
      </c>
      <c r="BA25" s="133">
        <v>4</v>
      </c>
      <c r="BB25" s="140">
        <v>16</v>
      </c>
      <c r="BC25" s="133">
        <v>1</v>
      </c>
      <c r="BD25" s="140">
        <v>4</v>
      </c>
      <c r="BE25" s="133">
        <v>0</v>
      </c>
      <c r="BF25" s="140">
        <v>0</v>
      </c>
      <c r="BG25" s="133">
        <v>0</v>
      </c>
      <c r="BH25" s="140">
        <v>0</v>
      </c>
      <c r="BI25" s="133">
        <v>0</v>
      </c>
      <c r="BJ25" s="140">
        <v>0</v>
      </c>
      <c r="BK25" s="63" t="s">
        <v>190</v>
      </c>
      <c r="BL25" s="133">
        <v>0</v>
      </c>
      <c r="BM25" s="140">
        <v>0</v>
      </c>
      <c r="BN25" s="133">
        <v>0</v>
      </c>
      <c r="BO25" s="140">
        <v>0</v>
      </c>
      <c r="BP25" s="133">
        <v>0</v>
      </c>
      <c r="BQ25" s="140">
        <v>0</v>
      </c>
      <c r="BR25" s="133">
        <v>0</v>
      </c>
      <c r="BS25" s="140">
        <v>0</v>
      </c>
      <c r="BT25" s="133">
        <v>0</v>
      </c>
      <c r="BU25" s="140">
        <v>0</v>
      </c>
      <c r="BV25" s="133">
        <v>0</v>
      </c>
      <c r="BW25" s="140">
        <v>0</v>
      </c>
      <c r="BX25" s="133">
        <v>0</v>
      </c>
      <c r="BY25" s="140">
        <v>0</v>
      </c>
      <c r="BZ25" s="133">
        <v>0</v>
      </c>
      <c r="CA25" s="140">
        <v>0</v>
      </c>
      <c r="CB25" s="133">
        <v>0</v>
      </c>
      <c r="CC25" s="140">
        <v>0</v>
      </c>
      <c r="CD25" s="133">
        <v>0</v>
      </c>
      <c r="CE25" s="140">
        <v>0</v>
      </c>
      <c r="CF25" s="63" t="s">
        <v>190</v>
      </c>
      <c r="CG25" s="133">
        <v>0</v>
      </c>
      <c r="CH25" s="140">
        <v>0</v>
      </c>
      <c r="CI25" s="133">
        <v>0</v>
      </c>
      <c r="CJ25" s="140">
        <v>0</v>
      </c>
      <c r="CK25" s="133">
        <v>0</v>
      </c>
      <c r="CL25" s="140">
        <v>0</v>
      </c>
      <c r="CM25" s="133">
        <v>0</v>
      </c>
      <c r="CN25" s="140">
        <v>0</v>
      </c>
      <c r="CO25" s="133">
        <v>0</v>
      </c>
      <c r="CP25" s="140">
        <v>0</v>
      </c>
      <c r="CQ25" s="133">
        <v>0</v>
      </c>
      <c r="CR25" s="140">
        <v>0</v>
      </c>
      <c r="CS25" s="133">
        <v>0</v>
      </c>
      <c r="CT25" s="140">
        <v>0</v>
      </c>
      <c r="CU25" s="133">
        <v>1</v>
      </c>
      <c r="CV25" s="140">
        <v>4</v>
      </c>
      <c r="CW25" s="133">
        <v>0</v>
      </c>
      <c r="CX25" s="140">
        <v>0</v>
      </c>
      <c r="CY25" s="133">
        <v>0</v>
      </c>
      <c r="CZ25" s="140">
        <v>0</v>
      </c>
      <c r="DA25" s="63" t="s">
        <v>190</v>
      </c>
      <c r="DB25" s="133">
        <v>0</v>
      </c>
      <c r="DC25" s="140">
        <v>0</v>
      </c>
      <c r="DD25" s="133">
        <v>0</v>
      </c>
      <c r="DE25" s="140">
        <v>0</v>
      </c>
      <c r="DF25" s="133">
        <v>0</v>
      </c>
      <c r="DG25" s="140">
        <v>0</v>
      </c>
      <c r="DH25" s="133">
        <v>0</v>
      </c>
      <c r="DI25" s="140">
        <v>0</v>
      </c>
      <c r="DJ25" s="133">
        <v>0</v>
      </c>
      <c r="DK25" s="140">
        <v>0</v>
      </c>
      <c r="DL25" s="133">
        <v>0</v>
      </c>
      <c r="DM25" s="140">
        <v>0</v>
      </c>
      <c r="DN25" s="133">
        <v>0</v>
      </c>
      <c r="DO25" s="140">
        <v>0</v>
      </c>
      <c r="DP25" s="133">
        <v>0</v>
      </c>
      <c r="DQ25" s="140">
        <v>0</v>
      </c>
      <c r="DR25" s="133">
        <v>0</v>
      </c>
      <c r="DS25" s="140">
        <v>0</v>
      </c>
      <c r="DT25" s="133">
        <v>0</v>
      </c>
      <c r="DU25" s="140">
        <v>0</v>
      </c>
      <c r="DV25" s="133">
        <v>0</v>
      </c>
      <c r="DW25" s="140">
        <v>0</v>
      </c>
      <c r="DX25" s="63" t="s">
        <v>190</v>
      </c>
      <c r="DY25" s="133">
        <v>0</v>
      </c>
      <c r="DZ25" s="140">
        <v>0</v>
      </c>
      <c r="EA25" s="133">
        <v>0</v>
      </c>
      <c r="EB25" s="140">
        <v>0</v>
      </c>
      <c r="EC25" s="133">
        <v>0</v>
      </c>
      <c r="ED25" s="140">
        <v>0</v>
      </c>
      <c r="EE25" s="133">
        <v>0</v>
      </c>
      <c r="EF25" s="140">
        <v>0</v>
      </c>
    </row>
    <row r="26" spans="1:136" ht="12.6" customHeight="1">
      <c r="A26" s="63" t="s">
        <v>191</v>
      </c>
      <c r="B26" s="133">
        <v>413</v>
      </c>
      <c r="C26" s="133">
        <v>100</v>
      </c>
      <c r="D26" s="133">
        <v>139</v>
      </c>
      <c r="E26" s="133">
        <v>0</v>
      </c>
      <c r="F26" s="140">
        <v>0</v>
      </c>
      <c r="G26" s="133">
        <v>0</v>
      </c>
      <c r="H26" s="140">
        <v>0</v>
      </c>
      <c r="I26" s="133">
        <v>0</v>
      </c>
      <c r="J26" s="140">
        <v>0</v>
      </c>
      <c r="K26" s="133">
        <v>0</v>
      </c>
      <c r="L26" s="140">
        <v>0</v>
      </c>
      <c r="M26" s="133">
        <v>1</v>
      </c>
      <c r="N26" s="140">
        <v>0.71942446043165476</v>
      </c>
      <c r="O26" s="133">
        <v>1</v>
      </c>
      <c r="P26" s="140">
        <v>0.71942446043165476</v>
      </c>
      <c r="Q26" s="133">
        <v>0</v>
      </c>
      <c r="R26" s="140">
        <v>0</v>
      </c>
      <c r="S26" s="133">
        <v>0</v>
      </c>
      <c r="T26" s="140">
        <v>0</v>
      </c>
      <c r="U26" s="63" t="s">
        <v>191</v>
      </c>
      <c r="V26" s="133">
        <v>4</v>
      </c>
      <c r="W26" s="140">
        <v>2.877697841726619</v>
      </c>
      <c r="X26" s="133">
        <v>21</v>
      </c>
      <c r="Y26" s="140">
        <v>15.107913669064748</v>
      </c>
      <c r="Z26" s="133">
        <v>3</v>
      </c>
      <c r="AA26" s="140">
        <v>2.1582733812949639</v>
      </c>
      <c r="AB26" s="133">
        <v>28</v>
      </c>
      <c r="AC26" s="140">
        <v>20.14388489208633</v>
      </c>
      <c r="AD26" s="133">
        <v>0</v>
      </c>
      <c r="AE26" s="140">
        <v>0</v>
      </c>
      <c r="AF26" s="133">
        <v>0</v>
      </c>
      <c r="AG26" s="140">
        <v>0</v>
      </c>
      <c r="AH26" s="133">
        <v>0</v>
      </c>
      <c r="AI26" s="140">
        <v>0</v>
      </c>
      <c r="AJ26" s="133">
        <v>0</v>
      </c>
      <c r="AK26" s="140">
        <v>0</v>
      </c>
      <c r="AL26" s="133">
        <v>5</v>
      </c>
      <c r="AM26" s="140">
        <v>3.5971223021582732</v>
      </c>
      <c r="AN26" s="133">
        <v>27</v>
      </c>
      <c r="AO26" s="140">
        <v>19.424460431654676</v>
      </c>
      <c r="AP26" s="63" t="s">
        <v>191</v>
      </c>
      <c r="AQ26" s="133">
        <v>0</v>
      </c>
      <c r="AR26" s="140">
        <v>0</v>
      </c>
      <c r="AS26" s="133">
        <v>2</v>
      </c>
      <c r="AT26" s="140">
        <v>1.4388489208633095</v>
      </c>
      <c r="AU26" s="133">
        <v>2</v>
      </c>
      <c r="AV26" s="140">
        <v>1.4388489208633095</v>
      </c>
      <c r="AW26" s="133">
        <v>12</v>
      </c>
      <c r="AX26" s="140">
        <v>8.6330935251798557</v>
      </c>
      <c r="AY26" s="133">
        <v>0</v>
      </c>
      <c r="AZ26" s="140">
        <v>0</v>
      </c>
      <c r="BA26" s="133">
        <v>17</v>
      </c>
      <c r="BB26" s="140">
        <v>12.23021582733813</v>
      </c>
      <c r="BC26" s="133">
        <v>3</v>
      </c>
      <c r="BD26" s="140">
        <v>2.1582733812949639</v>
      </c>
      <c r="BE26" s="133">
        <v>0</v>
      </c>
      <c r="BF26" s="140">
        <v>0</v>
      </c>
      <c r="BG26" s="133">
        <v>0</v>
      </c>
      <c r="BH26" s="140">
        <v>0</v>
      </c>
      <c r="BI26" s="133">
        <v>0</v>
      </c>
      <c r="BJ26" s="140">
        <v>0</v>
      </c>
      <c r="BK26" s="63" t="s">
        <v>191</v>
      </c>
      <c r="BL26" s="133">
        <v>1</v>
      </c>
      <c r="BM26" s="140">
        <v>0.71942446043165476</v>
      </c>
      <c r="BN26" s="133">
        <v>0</v>
      </c>
      <c r="BO26" s="140">
        <v>0</v>
      </c>
      <c r="BP26" s="133">
        <v>0</v>
      </c>
      <c r="BQ26" s="140">
        <v>0</v>
      </c>
      <c r="BR26" s="133">
        <v>0</v>
      </c>
      <c r="BS26" s="140">
        <v>0</v>
      </c>
      <c r="BT26" s="133">
        <v>0</v>
      </c>
      <c r="BU26" s="140">
        <v>0</v>
      </c>
      <c r="BV26" s="133">
        <v>0</v>
      </c>
      <c r="BW26" s="140">
        <v>0</v>
      </c>
      <c r="BX26" s="133">
        <v>0</v>
      </c>
      <c r="BY26" s="140">
        <v>0</v>
      </c>
      <c r="BZ26" s="133">
        <v>0</v>
      </c>
      <c r="CA26" s="140">
        <v>0</v>
      </c>
      <c r="CB26" s="133">
        <v>0</v>
      </c>
      <c r="CC26" s="140">
        <v>0</v>
      </c>
      <c r="CD26" s="133">
        <v>0</v>
      </c>
      <c r="CE26" s="140">
        <v>0</v>
      </c>
      <c r="CF26" s="63" t="s">
        <v>191</v>
      </c>
      <c r="CG26" s="133">
        <v>0</v>
      </c>
      <c r="CH26" s="140">
        <v>0</v>
      </c>
      <c r="CI26" s="133">
        <v>4</v>
      </c>
      <c r="CJ26" s="140">
        <v>2.877697841726619</v>
      </c>
      <c r="CK26" s="133">
        <v>0</v>
      </c>
      <c r="CL26" s="140">
        <v>0</v>
      </c>
      <c r="CM26" s="133">
        <v>0</v>
      </c>
      <c r="CN26" s="140">
        <v>0</v>
      </c>
      <c r="CO26" s="133">
        <v>0</v>
      </c>
      <c r="CP26" s="140">
        <v>0</v>
      </c>
      <c r="CQ26" s="133">
        <v>0</v>
      </c>
      <c r="CR26" s="140">
        <v>0</v>
      </c>
      <c r="CS26" s="133">
        <v>0</v>
      </c>
      <c r="CT26" s="140">
        <v>0</v>
      </c>
      <c r="CU26" s="133">
        <v>2</v>
      </c>
      <c r="CV26" s="140">
        <v>1.4388489208633095</v>
      </c>
      <c r="CW26" s="133">
        <v>0</v>
      </c>
      <c r="CX26" s="140">
        <v>0</v>
      </c>
      <c r="CY26" s="133">
        <v>1</v>
      </c>
      <c r="CZ26" s="140">
        <v>0.71942446043165476</v>
      </c>
      <c r="DA26" s="63" t="s">
        <v>191</v>
      </c>
      <c r="DB26" s="133">
        <v>0</v>
      </c>
      <c r="DC26" s="140">
        <v>0</v>
      </c>
      <c r="DD26" s="133">
        <v>0</v>
      </c>
      <c r="DE26" s="140">
        <v>0</v>
      </c>
      <c r="DF26" s="133">
        <v>0</v>
      </c>
      <c r="DG26" s="140">
        <v>0</v>
      </c>
      <c r="DH26" s="133">
        <v>0</v>
      </c>
      <c r="DI26" s="140">
        <v>0</v>
      </c>
      <c r="DJ26" s="133">
        <v>0</v>
      </c>
      <c r="DK26" s="140">
        <v>0</v>
      </c>
      <c r="DL26" s="133">
        <v>0</v>
      </c>
      <c r="DM26" s="140">
        <v>0</v>
      </c>
      <c r="DN26" s="133">
        <v>0</v>
      </c>
      <c r="DO26" s="140">
        <v>0</v>
      </c>
      <c r="DP26" s="133">
        <v>0</v>
      </c>
      <c r="DQ26" s="140">
        <v>0</v>
      </c>
      <c r="DR26" s="133">
        <v>0</v>
      </c>
      <c r="DS26" s="140">
        <v>0</v>
      </c>
      <c r="DT26" s="133">
        <v>0</v>
      </c>
      <c r="DU26" s="140">
        <v>0</v>
      </c>
      <c r="DV26" s="133">
        <v>0</v>
      </c>
      <c r="DW26" s="140">
        <v>0</v>
      </c>
      <c r="DX26" s="63" t="s">
        <v>191</v>
      </c>
      <c r="DY26" s="133">
        <v>0</v>
      </c>
      <c r="DZ26" s="140">
        <v>0</v>
      </c>
      <c r="EA26" s="133">
        <v>2</v>
      </c>
      <c r="EB26" s="140">
        <v>1.4388489208633095</v>
      </c>
      <c r="EC26" s="133">
        <v>0</v>
      </c>
      <c r="ED26" s="140">
        <v>0</v>
      </c>
      <c r="EE26" s="133">
        <v>3</v>
      </c>
      <c r="EF26" s="140">
        <v>2.1582733812949639</v>
      </c>
    </row>
    <row r="27" spans="1:136" ht="12.6" customHeight="1">
      <c r="A27" s="63" t="s">
        <v>192</v>
      </c>
      <c r="B27" s="133">
        <v>193</v>
      </c>
      <c r="C27" s="133">
        <v>46</v>
      </c>
      <c r="D27" s="133">
        <v>71</v>
      </c>
      <c r="E27" s="133">
        <v>0</v>
      </c>
      <c r="F27" s="140">
        <v>0</v>
      </c>
      <c r="G27" s="133">
        <v>0</v>
      </c>
      <c r="H27" s="140">
        <v>0</v>
      </c>
      <c r="I27" s="133">
        <v>0</v>
      </c>
      <c r="J27" s="140">
        <v>0</v>
      </c>
      <c r="K27" s="133">
        <v>0</v>
      </c>
      <c r="L27" s="140">
        <v>0</v>
      </c>
      <c r="M27" s="133">
        <v>0</v>
      </c>
      <c r="N27" s="140">
        <v>0</v>
      </c>
      <c r="O27" s="133">
        <v>0</v>
      </c>
      <c r="P27" s="140">
        <v>0</v>
      </c>
      <c r="Q27" s="133">
        <v>0</v>
      </c>
      <c r="R27" s="140">
        <v>0</v>
      </c>
      <c r="S27" s="133">
        <v>0</v>
      </c>
      <c r="T27" s="140">
        <v>0</v>
      </c>
      <c r="U27" s="63" t="s">
        <v>192</v>
      </c>
      <c r="V27" s="133">
        <v>1</v>
      </c>
      <c r="W27" s="140">
        <v>1.4084507042253522</v>
      </c>
      <c r="X27" s="133">
        <v>4</v>
      </c>
      <c r="Y27" s="140">
        <v>5.6338028169014089</v>
      </c>
      <c r="Z27" s="133">
        <v>3</v>
      </c>
      <c r="AA27" s="140">
        <v>4.225352112676056</v>
      </c>
      <c r="AB27" s="133">
        <v>15</v>
      </c>
      <c r="AC27" s="140">
        <v>21.12676056338028</v>
      </c>
      <c r="AD27" s="133">
        <v>0</v>
      </c>
      <c r="AE27" s="140">
        <v>0</v>
      </c>
      <c r="AF27" s="133">
        <v>0</v>
      </c>
      <c r="AG27" s="140">
        <v>0</v>
      </c>
      <c r="AH27" s="133">
        <v>0</v>
      </c>
      <c r="AI27" s="140">
        <v>0</v>
      </c>
      <c r="AJ27" s="133">
        <v>0</v>
      </c>
      <c r="AK27" s="140">
        <v>0</v>
      </c>
      <c r="AL27" s="133">
        <v>7</v>
      </c>
      <c r="AM27" s="140">
        <v>9.8591549295774641</v>
      </c>
      <c r="AN27" s="133">
        <v>15</v>
      </c>
      <c r="AO27" s="140">
        <v>21.12676056338028</v>
      </c>
      <c r="AP27" s="63" t="s">
        <v>192</v>
      </c>
      <c r="AQ27" s="133">
        <v>0</v>
      </c>
      <c r="AR27" s="140">
        <v>0</v>
      </c>
      <c r="AS27" s="133">
        <v>0</v>
      </c>
      <c r="AT27" s="140">
        <v>0</v>
      </c>
      <c r="AU27" s="133">
        <v>1</v>
      </c>
      <c r="AV27" s="140">
        <v>1.4084507042253522</v>
      </c>
      <c r="AW27" s="133">
        <v>10</v>
      </c>
      <c r="AX27" s="140">
        <v>14.084507042253522</v>
      </c>
      <c r="AY27" s="133">
        <v>0</v>
      </c>
      <c r="AZ27" s="140">
        <v>0</v>
      </c>
      <c r="BA27" s="133">
        <v>6</v>
      </c>
      <c r="BB27" s="140">
        <v>8.4507042253521121</v>
      </c>
      <c r="BC27" s="133">
        <v>3</v>
      </c>
      <c r="BD27" s="140">
        <v>4.225352112676056</v>
      </c>
      <c r="BE27" s="133">
        <v>0</v>
      </c>
      <c r="BF27" s="140">
        <v>0</v>
      </c>
      <c r="BG27" s="133">
        <v>0</v>
      </c>
      <c r="BH27" s="140">
        <v>0</v>
      </c>
      <c r="BI27" s="133">
        <v>0</v>
      </c>
      <c r="BJ27" s="140">
        <v>0</v>
      </c>
      <c r="BK27" s="63" t="s">
        <v>192</v>
      </c>
      <c r="BL27" s="133">
        <v>2</v>
      </c>
      <c r="BM27" s="140">
        <v>2.8169014084507045</v>
      </c>
      <c r="BN27" s="133">
        <v>0</v>
      </c>
      <c r="BO27" s="140">
        <v>0</v>
      </c>
      <c r="BP27" s="133">
        <v>0</v>
      </c>
      <c r="BQ27" s="140">
        <v>0</v>
      </c>
      <c r="BR27" s="133">
        <v>0</v>
      </c>
      <c r="BS27" s="140">
        <v>0</v>
      </c>
      <c r="BT27" s="133">
        <v>0</v>
      </c>
      <c r="BU27" s="140">
        <v>0</v>
      </c>
      <c r="BV27" s="133">
        <v>0</v>
      </c>
      <c r="BW27" s="140">
        <v>0</v>
      </c>
      <c r="BX27" s="133">
        <v>0</v>
      </c>
      <c r="BY27" s="140">
        <v>0</v>
      </c>
      <c r="BZ27" s="133">
        <v>0</v>
      </c>
      <c r="CA27" s="140">
        <v>0</v>
      </c>
      <c r="CB27" s="133">
        <v>0</v>
      </c>
      <c r="CC27" s="140">
        <v>0</v>
      </c>
      <c r="CD27" s="133">
        <v>0</v>
      </c>
      <c r="CE27" s="140">
        <v>0</v>
      </c>
      <c r="CF27" s="63" t="s">
        <v>192</v>
      </c>
      <c r="CG27" s="133">
        <v>0</v>
      </c>
      <c r="CH27" s="140">
        <v>0</v>
      </c>
      <c r="CI27" s="133">
        <v>1</v>
      </c>
      <c r="CJ27" s="140">
        <v>1.4084507042253522</v>
      </c>
      <c r="CK27" s="133">
        <v>0</v>
      </c>
      <c r="CL27" s="140">
        <v>0</v>
      </c>
      <c r="CM27" s="133">
        <v>0</v>
      </c>
      <c r="CN27" s="140">
        <v>0</v>
      </c>
      <c r="CO27" s="133">
        <v>0</v>
      </c>
      <c r="CP27" s="140">
        <v>0</v>
      </c>
      <c r="CQ27" s="133">
        <v>0</v>
      </c>
      <c r="CR27" s="140">
        <v>0</v>
      </c>
      <c r="CS27" s="133">
        <v>0</v>
      </c>
      <c r="CT27" s="140">
        <v>0</v>
      </c>
      <c r="CU27" s="133">
        <v>1</v>
      </c>
      <c r="CV27" s="140">
        <v>1.4084507042253522</v>
      </c>
      <c r="CW27" s="133">
        <v>0</v>
      </c>
      <c r="CX27" s="140">
        <v>0</v>
      </c>
      <c r="CY27" s="133">
        <v>0</v>
      </c>
      <c r="CZ27" s="140">
        <v>0</v>
      </c>
      <c r="DA27" s="63" t="s">
        <v>192</v>
      </c>
      <c r="DB27" s="133">
        <v>0</v>
      </c>
      <c r="DC27" s="140">
        <v>0</v>
      </c>
      <c r="DD27" s="133">
        <v>0</v>
      </c>
      <c r="DE27" s="140">
        <v>0</v>
      </c>
      <c r="DF27" s="133">
        <v>0</v>
      </c>
      <c r="DG27" s="140">
        <v>0</v>
      </c>
      <c r="DH27" s="133">
        <v>0</v>
      </c>
      <c r="DI27" s="140">
        <v>0</v>
      </c>
      <c r="DJ27" s="133">
        <v>0</v>
      </c>
      <c r="DK27" s="140">
        <v>0</v>
      </c>
      <c r="DL27" s="133">
        <v>0</v>
      </c>
      <c r="DM27" s="140">
        <v>0</v>
      </c>
      <c r="DN27" s="133">
        <v>0</v>
      </c>
      <c r="DO27" s="140">
        <v>0</v>
      </c>
      <c r="DP27" s="133">
        <v>0</v>
      </c>
      <c r="DQ27" s="140">
        <v>0</v>
      </c>
      <c r="DR27" s="133">
        <v>0</v>
      </c>
      <c r="DS27" s="140">
        <v>0</v>
      </c>
      <c r="DT27" s="133">
        <v>0</v>
      </c>
      <c r="DU27" s="140">
        <v>0</v>
      </c>
      <c r="DV27" s="133">
        <v>0</v>
      </c>
      <c r="DW27" s="140">
        <v>0</v>
      </c>
      <c r="DX27" s="63" t="s">
        <v>192</v>
      </c>
      <c r="DY27" s="133">
        <v>0</v>
      </c>
      <c r="DZ27" s="140">
        <v>0</v>
      </c>
      <c r="EA27" s="133">
        <v>0</v>
      </c>
      <c r="EB27" s="140">
        <v>0</v>
      </c>
      <c r="EC27" s="133">
        <v>0</v>
      </c>
      <c r="ED27" s="140">
        <v>0</v>
      </c>
      <c r="EE27" s="133">
        <v>2</v>
      </c>
      <c r="EF27" s="140">
        <v>2.8169014084507045</v>
      </c>
    </row>
    <row r="28" spans="1:136" ht="12.6" customHeight="1">
      <c r="A28" s="63" t="s">
        <v>193</v>
      </c>
      <c r="B28" s="133">
        <v>147</v>
      </c>
      <c r="C28" s="133">
        <v>50</v>
      </c>
      <c r="D28" s="133">
        <v>73</v>
      </c>
      <c r="E28" s="133">
        <v>0</v>
      </c>
      <c r="F28" s="140">
        <v>0</v>
      </c>
      <c r="G28" s="133">
        <v>0</v>
      </c>
      <c r="H28" s="140">
        <v>0</v>
      </c>
      <c r="I28" s="133">
        <v>0</v>
      </c>
      <c r="J28" s="140">
        <v>0</v>
      </c>
      <c r="K28" s="133">
        <v>0</v>
      </c>
      <c r="L28" s="140">
        <v>0</v>
      </c>
      <c r="M28" s="133">
        <v>0</v>
      </c>
      <c r="N28" s="140">
        <v>0</v>
      </c>
      <c r="O28" s="133">
        <v>0</v>
      </c>
      <c r="P28" s="140">
        <v>0</v>
      </c>
      <c r="Q28" s="133">
        <v>0</v>
      </c>
      <c r="R28" s="140">
        <v>0</v>
      </c>
      <c r="S28" s="133">
        <v>0</v>
      </c>
      <c r="T28" s="140">
        <v>0</v>
      </c>
      <c r="U28" s="63" t="s">
        <v>193</v>
      </c>
      <c r="V28" s="133">
        <v>2</v>
      </c>
      <c r="W28" s="140">
        <v>2.7397260273972601</v>
      </c>
      <c r="X28" s="133">
        <v>7</v>
      </c>
      <c r="Y28" s="140">
        <v>9.5890410958904102</v>
      </c>
      <c r="Z28" s="133">
        <v>3</v>
      </c>
      <c r="AA28" s="140">
        <v>4.10958904109589</v>
      </c>
      <c r="AB28" s="133">
        <v>16</v>
      </c>
      <c r="AC28" s="140">
        <v>21.917808219178081</v>
      </c>
      <c r="AD28" s="133">
        <v>0</v>
      </c>
      <c r="AE28" s="140">
        <v>0</v>
      </c>
      <c r="AF28" s="133">
        <v>0</v>
      </c>
      <c r="AG28" s="140">
        <v>0</v>
      </c>
      <c r="AH28" s="133">
        <v>0</v>
      </c>
      <c r="AI28" s="140">
        <v>0</v>
      </c>
      <c r="AJ28" s="133">
        <v>0</v>
      </c>
      <c r="AK28" s="140">
        <v>0</v>
      </c>
      <c r="AL28" s="133">
        <v>3</v>
      </c>
      <c r="AM28" s="140">
        <v>4.10958904109589</v>
      </c>
      <c r="AN28" s="133">
        <v>20</v>
      </c>
      <c r="AO28" s="140">
        <v>27.397260273972602</v>
      </c>
      <c r="AP28" s="63" t="s">
        <v>193</v>
      </c>
      <c r="AQ28" s="133">
        <v>0</v>
      </c>
      <c r="AR28" s="140">
        <v>0</v>
      </c>
      <c r="AS28" s="133">
        <v>2</v>
      </c>
      <c r="AT28" s="140">
        <v>2.7397260273972601</v>
      </c>
      <c r="AU28" s="133">
        <v>0</v>
      </c>
      <c r="AV28" s="140">
        <v>0</v>
      </c>
      <c r="AW28" s="133">
        <v>7</v>
      </c>
      <c r="AX28" s="140">
        <v>9.5890410958904102</v>
      </c>
      <c r="AY28" s="133">
        <v>0</v>
      </c>
      <c r="AZ28" s="140">
        <v>0</v>
      </c>
      <c r="BA28" s="133">
        <v>9</v>
      </c>
      <c r="BB28" s="140">
        <v>12.328767123287671</v>
      </c>
      <c r="BC28" s="133">
        <v>0</v>
      </c>
      <c r="BD28" s="140">
        <v>0</v>
      </c>
      <c r="BE28" s="133">
        <v>0</v>
      </c>
      <c r="BF28" s="140">
        <v>0</v>
      </c>
      <c r="BG28" s="133">
        <v>0</v>
      </c>
      <c r="BH28" s="140">
        <v>0</v>
      </c>
      <c r="BI28" s="133">
        <v>0</v>
      </c>
      <c r="BJ28" s="140">
        <v>0</v>
      </c>
      <c r="BK28" s="63" t="s">
        <v>193</v>
      </c>
      <c r="BL28" s="133">
        <v>1</v>
      </c>
      <c r="BM28" s="140">
        <v>1.3698630136986301</v>
      </c>
      <c r="BN28" s="133">
        <v>0</v>
      </c>
      <c r="BO28" s="140">
        <v>0</v>
      </c>
      <c r="BP28" s="133">
        <v>0</v>
      </c>
      <c r="BQ28" s="140">
        <v>0</v>
      </c>
      <c r="BR28" s="133">
        <v>0</v>
      </c>
      <c r="BS28" s="140">
        <v>0</v>
      </c>
      <c r="BT28" s="133">
        <v>0</v>
      </c>
      <c r="BU28" s="140">
        <v>0</v>
      </c>
      <c r="BV28" s="133">
        <v>0</v>
      </c>
      <c r="BW28" s="140">
        <v>0</v>
      </c>
      <c r="BX28" s="133">
        <v>0</v>
      </c>
      <c r="BY28" s="140">
        <v>0</v>
      </c>
      <c r="BZ28" s="133">
        <v>0</v>
      </c>
      <c r="CA28" s="140">
        <v>0</v>
      </c>
      <c r="CB28" s="133">
        <v>0</v>
      </c>
      <c r="CC28" s="140">
        <v>0</v>
      </c>
      <c r="CD28" s="133">
        <v>0</v>
      </c>
      <c r="CE28" s="140">
        <v>0</v>
      </c>
      <c r="CF28" s="63" t="s">
        <v>193</v>
      </c>
      <c r="CG28" s="133">
        <v>0</v>
      </c>
      <c r="CH28" s="140">
        <v>0</v>
      </c>
      <c r="CI28" s="133">
        <v>2</v>
      </c>
      <c r="CJ28" s="140">
        <v>2.7397260273972601</v>
      </c>
      <c r="CK28" s="133">
        <v>0</v>
      </c>
      <c r="CL28" s="140">
        <v>0</v>
      </c>
      <c r="CM28" s="133">
        <v>0</v>
      </c>
      <c r="CN28" s="140">
        <v>0</v>
      </c>
      <c r="CO28" s="133">
        <v>0</v>
      </c>
      <c r="CP28" s="140">
        <v>0</v>
      </c>
      <c r="CQ28" s="133">
        <v>0</v>
      </c>
      <c r="CR28" s="140">
        <v>0</v>
      </c>
      <c r="CS28" s="133">
        <v>0</v>
      </c>
      <c r="CT28" s="140">
        <v>0</v>
      </c>
      <c r="CU28" s="133">
        <v>0</v>
      </c>
      <c r="CV28" s="140">
        <v>0</v>
      </c>
      <c r="CW28" s="133">
        <v>0</v>
      </c>
      <c r="CX28" s="140">
        <v>0</v>
      </c>
      <c r="CY28" s="133">
        <v>0</v>
      </c>
      <c r="CZ28" s="140">
        <v>0</v>
      </c>
      <c r="DA28" s="63" t="s">
        <v>193</v>
      </c>
      <c r="DB28" s="133">
        <v>0</v>
      </c>
      <c r="DC28" s="140">
        <v>0</v>
      </c>
      <c r="DD28" s="133">
        <v>0</v>
      </c>
      <c r="DE28" s="140">
        <v>0</v>
      </c>
      <c r="DF28" s="133">
        <v>0</v>
      </c>
      <c r="DG28" s="140">
        <v>0</v>
      </c>
      <c r="DH28" s="133">
        <v>0</v>
      </c>
      <c r="DI28" s="140">
        <v>0</v>
      </c>
      <c r="DJ28" s="133">
        <v>0</v>
      </c>
      <c r="DK28" s="140">
        <v>0</v>
      </c>
      <c r="DL28" s="133">
        <v>0</v>
      </c>
      <c r="DM28" s="140">
        <v>0</v>
      </c>
      <c r="DN28" s="133">
        <v>0</v>
      </c>
      <c r="DO28" s="140">
        <v>0</v>
      </c>
      <c r="DP28" s="133">
        <v>0</v>
      </c>
      <c r="DQ28" s="140">
        <v>0</v>
      </c>
      <c r="DR28" s="133">
        <v>0</v>
      </c>
      <c r="DS28" s="140">
        <v>0</v>
      </c>
      <c r="DT28" s="133">
        <v>0</v>
      </c>
      <c r="DU28" s="140">
        <v>0</v>
      </c>
      <c r="DV28" s="133">
        <v>0</v>
      </c>
      <c r="DW28" s="140">
        <v>0</v>
      </c>
      <c r="DX28" s="63" t="s">
        <v>193</v>
      </c>
      <c r="DY28" s="133">
        <v>0</v>
      </c>
      <c r="DZ28" s="140">
        <v>0</v>
      </c>
      <c r="EA28" s="133">
        <v>0</v>
      </c>
      <c r="EB28" s="140">
        <v>0</v>
      </c>
      <c r="EC28" s="133">
        <v>0</v>
      </c>
      <c r="ED28" s="140">
        <v>0</v>
      </c>
      <c r="EE28" s="133">
        <v>1</v>
      </c>
      <c r="EF28" s="140">
        <v>1.3698630136986301</v>
      </c>
    </row>
    <row r="29" spans="1:136" ht="12.6" customHeight="1">
      <c r="A29" s="63" t="s">
        <v>194</v>
      </c>
      <c r="B29" s="133">
        <v>819</v>
      </c>
      <c r="C29" s="133">
        <v>169</v>
      </c>
      <c r="D29" s="133">
        <v>228</v>
      </c>
      <c r="E29" s="133">
        <v>0</v>
      </c>
      <c r="F29" s="140">
        <v>0</v>
      </c>
      <c r="G29" s="133">
        <v>0</v>
      </c>
      <c r="H29" s="140">
        <v>0</v>
      </c>
      <c r="I29" s="133">
        <v>1</v>
      </c>
      <c r="J29" s="140">
        <f>I29/D29*100</f>
        <v>0.43859649122807015</v>
      </c>
      <c r="K29" s="133">
        <v>0</v>
      </c>
      <c r="L29" s="140">
        <v>0</v>
      </c>
      <c r="M29" s="133">
        <v>0</v>
      </c>
      <c r="N29" s="140">
        <v>0</v>
      </c>
      <c r="O29" s="133">
        <v>0</v>
      </c>
      <c r="P29" s="140">
        <v>0</v>
      </c>
      <c r="Q29" s="133">
        <v>0</v>
      </c>
      <c r="R29" s="140">
        <v>0</v>
      </c>
      <c r="S29" s="133">
        <v>2</v>
      </c>
      <c r="T29" s="140">
        <v>0.8771929824561403</v>
      </c>
      <c r="U29" s="63" t="s">
        <v>194</v>
      </c>
      <c r="V29" s="133">
        <v>6</v>
      </c>
      <c r="W29" s="140">
        <v>2.6315789473684208</v>
      </c>
      <c r="X29" s="133">
        <v>45</v>
      </c>
      <c r="Y29" s="140">
        <v>19.736842105263158</v>
      </c>
      <c r="Z29" s="133">
        <v>8</v>
      </c>
      <c r="AA29" s="140">
        <v>3.5087719298245612</v>
      </c>
      <c r="AB29" s="133">
        <v>50</v>
      </c>
      <c r="AC29" s="140">
        <v>21.929824561403507</v>
      </c>
      <c r="AD29" s="133">
        <v>0</v>
      </c>
      <c r="AE29" s="140">
        <v>0</v>
      </c>
      <c r="AF29" s="133">
        <v>0</v>
      </c>
      <c r="AG29" s="140">
        <v>0</v>
      </c>
      <c r="AH29" s="133">
        <v>0</v>
      </c>
      <c r="AI29" s="140">
        <v>0</v>
      </c>
      <c r="AJ29" s="133">
        <v>3</v>
      </c>
      <c r="AK29" s="140">
        <v>1.3157894736842104</v>
      </c>
      <c r="AL29" s="133">
        <v>19</v>
      </c>
      <c r="AM29" s="140">
        <v>8.3333333333333321</v>
      </c>
      <c r="AN29" s="133">
        <v>35</v>
      </c>
      <c r="AO29" s="140">
        <v>15.350877192982457</v>
      </c>
      <c r="AP29" s="63" t="s">
        <v>194</v>
      </c>
      <c r="AQ29" s="133">
        <v>0</v>
      </c>
      <c r="AR29" s="140">
        <v>0</v>
      </c>
      <c r="AS29" s="133">
        <v>0</v>
      </c>
      <c r="AT29" s="140">
        <v>0</v>
      </c>
      <c r="AU29" s="133">
        <v>1</v>
      </c>
      <c r="AV29" s="140">
        <v>0.43859649122807015</v>
      </c>
      <c r="AW29" s="133">
        <v>8</v>
      </c>
      <c r="AX29" s="140">
        <v>3.5087719298245612</v>
      </c>
      <c r="AY29" s="133">
        <v>0</v>
      </c>
      <c r="AZ29" s="140">
        <v>0</v>
      </c>
      <c r="BA29" s="133">
        <v>27</v>
      </c>
      <c r="BB29" s="140">
        <v>11.842105263157894</v>
      </c>
      <c r="BC29" s="133">
        <v>3</v>
      </c>
      <c r="BD29" s="140">
        <v>1.3157894736842104</v>
      </c>
      <c r="BE29" s="133">
        <v>0</v>
      </c>
      <c r="BF29" s="140">
        <v>0</v>
      </c>
      <c r="BG29" s="133">
        <v>0</v>
      </c>
      <c r="BH29" s="140">
        <v>0</v>
      </c>
      <c r="BI29" s="133">
        <v>0</v>
      </c>
      <c r="BJ29" s="140">
        <v>0</v>
      </c>
      <c r="BK29" s="63" t="s">
        <v>194</v>
      </c>
      <c r="BL29" s="133">
        <v>2</v>
      </c>
      <c r="BM29" s="140">
        <v>0.8771929824561403</v>
      </c>
      <c r="BN29" s="133">
        <v>0</v>
      </c>
      <c r="BO29" s="140">
        <v>0</v>
      </c>
      <c r="BP29" s="133">
        <v>0</v>
      </c>
      <c r="BQ29" s="140">
        <v>0</v>
      </c>
      <c r="BR29" s="133">
        <v>1</v>
      </c>
      <c r="BS29" s="140">
        <v>0.43859649122807015</v>
      </c>
      <c r="BT29" s="133">
        <v>0</v>
      </c>
      <c r="BU29" s="140">
        <v>0</v>
      </c>
      <c r="BV29" s="133">
        <v>0</v>
      </c>
      <c r="BW29" s="140">
        <v>0</v>
      </c>
      <c r="BX29" s="133">
        <v>0</v>
      </c>
      <c r="BY29" s="140">
        <v>0</v>
      </c>
      <c r="BZ29" s="133">
        <v>1</v>
      </c>
      <c r="CA29" s="140">
        <v>0.43859649122807015</v>
      </c>
      <c r="CB29" s="133">
        <v>0</v>
      </c>
      <c r="CC29" s="140">
        <v>0</v>
      </c>
      <c r="CD29" s="133">
        <v>0</v>
      </c>
      <c r="CE29" s="140">
        <v>0</v>
      </c>
      <c r="CF29" s="63" t="s">
        <v>194</v>
      </c>
      <c r="CG29" s="133">
        <v>0</v>
      </c>
      <c r="CH29" s="140">
        <v>0</v>
      </c>
      <c r="CI29" s="133">
        <v>4</v>
      </c>
      <c r="CJ29" s="140">
        <v>1.7543859649122806</v>
      </c>
      <c r="CK29" s="133">
        <v>0</v>
      </c>
      <c r="CL29" s="140">
        <v>0</v>
      </c>
      <c r="CM29" s="133">
        <v>0</v>
      </c>
      <c r="CN29" s="140">
        <v>0</v>
      </c>
      <c r="CO29" s="133">
        <v>0</v>
      </c>
      <c r="CP29" s="140">
        <v>0</v>
      </c>
      <c r="CQ29" s="133">
        <v>0</v>
      </c>
      <c r="CR29" s="140">
        <v>0</v>
      </c>
      <c r="CS29" s="133">
        <v>0</v>
      </c>
      <c r="CT29" s="140">
        <v>0</v>
      </c>
      <c r="CU29" s="133">
        <v>4</v>
      </c>
      <c r="CV29" s="140">
        <v>1.7543859649122806</v>
      </c>
      <c r="CW29" s="133">
        <v>0</v>
      </c>
      <c r="CX29" s="140">
        <v>0</v>
      </c>
      <c r="CY29" s="133">
        <v>6</v>
      </c>
      <c r="CZ29" s="140">
        <v>2.6315789473684208</v>
      </c>
      <c r="DA29" s="63" t="s">
        <v>194</v>
      </c>
      <c r="DB29" s="133">
        <v>0</v>
      </c>
      <c r="DC29" s="140">
        <v>0</v>
      </c>
      <c r="DD29" s="133">
        <v>0</v>
      </c>
      <c r="DE29" s="140">
        <v>0</v>
      </c>
      <c r="DF29" s="133">
        <v>0</v>
      </c>
      <c r="DG29" s="140">
        <v>0</v>
      </c>
      <c r="DH29" s="133">
        <v>0</v>
      </c>
      <c r="DI29" s="140">
        <v>0</v>
      </c>
      <c r="DJ29" s="133">
        <v>0</v>
      </c>
      <c r="DK29" s="140">
        <v>0</v>
      </c>
      <c r="DL29" s="133">
        <v>0</v>
      </c>
      <c r="DM29" s="140">
        <v>0</v>
      </c>
      <c r="DN29" s="133">
        <v>0</v>
      </c>
      <c r="DO29" s="140">
        <v>0</v>
      </c>
      <c r="DP29" s="133">
        <v>0</v>
      </c>
      <c r="DQ29" s="140">
        <v>0</v>
      </c>
      <c r="DR29" s="133">
        <v>0</v>
      </c>
      <c r="DS29" s="140">
        <v>0</v>
      </c>
      <c r="DT29" s="133">
        <v>0</v>
      </c>
      <c r="DU29" s="140">
        <v>0</v>
      </c>
      <c r="DV29" s="133">
        <v>0</v>
      </c>
      <c r="DW29" s="140">
        <v>0</v>
      </c>
      <c r="DX29" s="63" t="s">
        <v>194</v>
      </c>
      <c r="DY29" s="133">
        <v>0</v>
      </c>
      <c r="DZ29" s="140">
        <v>0</v>
      </c>
      <c r="EA29" s="133">
        <v>0</v>
      </c>
      <c r="EB29" s="140">
        <v>0</v>
      </c>
      <c r="EC29" s="133">
        <v>0</v>
      </c>
      <c r="ED29" s="140">
        <v>0</v>
      </c>
      <c r="EE29" s="133">
        <v>2</v>
      </c>
      <c r="EF29" s="140">
        <v>0.8771929824561403</v>
      </c>
    </row>
    <row r="30" spans="1:136" ht="12.6" customHeight="1">
      <c r="A30" s="63" t="s">
        <v>195</v>
      </c>
      <c r="B30" s="133">
        <v>1006</v>
      </c>
      <c r="C30" s="133">
        <v>212</v>
      </c>
      <c r="D30" s="133">
        <v>268</v>
      </c>
      <c r="E30" s="133">
        <v>0</v>
      </c>
      <c r="F30" s="140">
        <v>0</v>
      </c>
      <c r="G30" s="133">
        <v>0</v>
      </c>
      <c r="H30" s="140">
        <v>0</v>
      </c>
      <c r="I30" s="133">
        <v>0</v>
      </c>
      <c r="J30" s="140">
        <v>0</v>
      </c>
      <c r="K30" s="133">
        <v>0</v>
      </c>
      <c r="L30" s="140">
        <v>0</v>
      </c>
      <c r="M30" s="133">
        <v>0</v>
      </c>
      <c r="N30" s="140">
        <v>0</v>
      </c>
      <c r="O30" s="133">
        <v>0</v>
      </c>
      <c r="P30" s="140">
        <v>0</v>
      </c>
      <c r="Q30" s="133">
        <v>0</v>
      </c>
      <c r="R30" s="140">
        <v>0</v>
      </c>
      <c r="S30" s="133">
        <v>0</v>
      </c>
      <c r="T30" s="140">
        <v>0</v>
      </c>
      <c r="U30" s="63" t="s">
        <v>195</v>
      </c>
      <c r="V30" s="133">
        <v>4</v>
      </c>
      <c r="W30" s="140">
        <v>1.4925373134328357</v>
      </c>
      <c r="X30" s="133">
        <v>23</v>
      </c>
      <c r="Y30" s="140">
        <v>8.5820895522388057</v>
      </c>
      <c r="Z30" s="133">
        <v>1</v>
      </c>
      <c r="AA30" s="140">
        <v>0.37313432835820892</v>
      </c>
      <c r="AB30" s="133">
        <v>77</v>
      </c>
      <c r="AC30" s="140">
        <v>28.731343283582088</v>
      </c>
      <c r="AD30" s="133">
        <v>0</v>
      </c>
      <c r="AE30" s="140">
        <v>0</v>
      </c>
      <c r="AF30" s="133">
        <v>0</v>
      </c>
      <c r="AG30" s="140">
        <v>0</v>
      </c>
      <c r="AH30" s="133">
        <v>0</v>
      </c>
      <c r="AI30" s="140">
        <v>0</v>
      </c>
      <c r="AJ30" s="133">
        <v>0</v>
      </c>
      <c r="AK30" s="140">
        <v>0</v>
      </c>
      <c r="AL30" s="133">
        <v>10</v>
      </c>
      <c r="AM30" s="140">
        <v>3.7313432835820892</v>
      </c>
      <c r="AN30" s="133">
        <v>87</v>
      </c>
      <c r="AO30" s="140">
        <v>32.462686567164177</v>
      </c>
      <c r="AP30" s="63" t="s">
        <v>195</v>
      </c>
      <c r="AQ30" s="133">
        <v>0</v>
      </c>
      <c r="AR30" s="140">
        <v>0</v>
      </c>
      <c r="AS30" s="133">
        <v>0</v>
      </c>
      <c r="AT30" s="140">
        <v>0</v>
      </c>
      <c r="AU30" s="133">
        <v>3</v>
      </c>
      <c r="AV30" s="140">
        <v>1.1194029850746268</v>
      </c>
      <c r="AW30" s="133">
        <v>18</v>
      </c>
      <c r="AX30" s="140">
        <v>6.7164179104477615</v>
      </c>
      <c r="AY30" s="133">
        <v>0</v>
      </c>
      <c r="AZ30" s="140">
        <v>0</v>
      </c>
      <c r="BA30" s="133">
        <v>19</v>
      </c>
      <c r="BB30" s="140">
        <v>7.08955223880597</v>
      </c>
      <c r="BC30" s="133">
        <v>2</v>
      </c>
      <c r="BD30" s="140">
        <v>0.74626865671641784</v>
      </c>
      <c r="BE30" s="133">
        <v>0</v>
      </c>
      <c r="BF30" s="140">
        <v>0</v>
      </c>
      <c r="BG30" s="133">
        <v>0</v>
      </c>
      <c r="BH30" s="140">
        <v>0</v>
      </c>
      <c r="BI30" s="133">
        <v>0</v>
      </c>
      <c r="BJ30" s="140">
        <v>0</v>
      </c>
      <c r="BK30" s="63" t="s">
        <v>195</v>
      </c>
      <c r="BL30" s="133">
        <v>5</v>
      </c>
      <c r="BM30" s="140">
        <v>1.8656716417910446</v>
      </c>
      <c r="BN30" s="133">
        <v>0</v>
      </c>
      <c r="BO30" s="140">
        <v>0</v>
      </c>
      <c r="BP30" s="133">
        <v>0</v>
      </c>
      <c r="BQ30" s="140">
        <v>0</v>
      </c>
      <c r="BR30" s="133">
        <v>0</v>
      </c>
      <c r="BS30" s="140">
        <v>0</v>
      </c>
      <c r="BT30" s="133">
        <v>0</v>
      </c>
      <c r="BU30" s="140">
        <v>0</v>
      </c>
      <c r="BV30" s="133">
        <v>0</v>
      </c>
      <c r="BW30" s="140">
        <v>0</v>
      </c>
      <c r="BX30" s="133">
        <v>1</v>
      </c>
      <c r="BY30" s="140">
        <v>0.37313432835820892</v>
      </c>
      <c r="BZ30" s="133">
        <v>0</v>
      </c>
      <c r="CA30" s="140">
        <v>0</v>
      </c>
      <c r="CB30" s="133">
        <v>0</v>
      </c>
      <c r="CC30" s="140">
        <v>0</v>
      </c>
      <c r="CD30" s="133">
        <v>1</v>
      </c>
      <c r="CE30" s="140">
        <v>0.37313432835820892</v>
      </c>
      <c r="CF30" s="63" t="s">
        <v>195</v>
      </c>
      <c r="CG30" s="133">
        <v>0</v>
      </c>
      <c r="CH30" s="140">
        <v>0</v>
      </c>
      <c r="CI30" s="133">
        <v>0</v>
      </c>
      <c r="CJ30" s="140">
        <v>0</v>
      </c>
      <c r="CK30" s="133">
        <v>0</v>
      </c>
      <c r="CL30" s="140">
        <v>0</v>
      </c>
      <c r="CM30" s="133">
        <v>0</v>
      </c>
      <c r="CN30" s="140">
        <v>0</v>
      </c>
      <c r="CO30" s="133">
        <v>0</v>
      </c>
      <c r="CP30" s="140">
        <v>0</v>
      </c>
      <c r="CQ30" s="133">
        <v>0</v>
      </c>
      <c r="CR30" s="140">
        <v>0</v>
      </c>
      <c r="CS30" s="133">
        <v>0</v>
      </c>
      <c r="CT30" s="140">
        <v>0</v>
      </c>
      <c r="CU30" s="133">
        <v>4</v>
      </c>
      <c r="CV30" s="140">
        <v>1.4925373134328357</v>
      </c>
      <c r="CW30" s="133">
        <v>0</v>
      </c>
      <c r="CX30" s="140">
        <v>0</v>
      </c>
      <c r="CY30" s="133">
        <v>3</v>
      </c>
      <c r="CZ30" s="140">
        <v>1.1194029850746268</v>
      </c>
      <c r="DA30" s="63" t="s">
        <v>195</v>
      </c>
      <c r="DB30" s="133">
        <v>0</v>
      </c>
      <c r="DC30" s="140">
        <v>0</v>
      </c>
      <c r="DD30" s="133">
        <v>0</v>
      </c>
      <c r="DE30" s="140">
        <v>0</v>
      </c>
      <c r="DF30" s="133">
        <v>0</v>
      </c>
      <c r="DG30" s="140">
        <v>0</v>
      </c>
      <c r="DH30" s="133">
        <v>0</v>
      </c>
      <c r="DI30" s="140">
        <v>0</v>
      </c>
      <c r="DJ30" s="133">
        <v>0</v>
      </c>
      <c r="DK30" s="140">
        <v>0</v>
      </c>
      <c r="DL30" s="133">
        <v>0</v>
      </c>
      <c r="DM30" s="140">
        <v>0</v>
      </c>
      <c r="DN30" s="133">
        <v>0</v>
      </c>
      <c r="DO30" s="140">
        <v>0</v>
      </c>
      <c r="DP30" s="133">
        <v>0</v>
      </c>
      <c r="DQ30" s="140">
        <v>0</v>
      </c>
      <c r="DR30" s="133">
        <v>0</v>
      </c>
      <c r="DS30" s="140">
        <v>0</v>
      </c>
      <c r="DT30" s="133">
        <v>0</v>
      </c>
      <c r="DU30" s="140">
        <v>0</v>
      </c>
      <c r="DV30" s="133">
        <v>0</v>
      </c>
      <c r="DW30" s="140">
        <v>0</v>
      </c>
      <c r="DX30" s="63" t="s">
        <v>195</v>
      </c>
      <c r="DY30" s="133">
        <v>0</v>
      </c>
      <c r="DZ30" s="140">
        <v>0</v>
      </c>
      <c r="EA30" s="133">
        <v>2</v>
      </c>
      <c r="EB30" s="140">
        <v>0.74626865671641784</v>
      </c>
      <c r="EC30" s="133">
        <v>3</v>
      </c>
      <c r="ED30" s="140">
        <v>1.1194029850746268</v>
      </c>
      <c r="EE30" s="133">
        <v>5</v>
      </c>
      <c r="EF30" s="140">
        <v>1.8656716417910446</v>
      </c>
    </row>
    <row r="31" spans="1:136" ht="12.6" customHeight="1">
      <c r="A31" s="63" t="s">
        <v>196</v>
      </c>
      <c r="B31" s="133">
        <v>288</v>
      </c>
      <c r="C31" s="133">
        <v>69</v>
      </c>
      <c r="D31" s="133">
        <v>88</v>
      </c>
      <c r="E31" s="133">
        <v>0</v>
      </c>
      <c r="F31" s="140">
        <v>0</v>
      </c>
      <c r="G31" s="133">
        <v>0</v>
      </c>
      <c r="H31" s="140">
        <v>0</v>
      </c>
      <c r="I31" s="133">
        <v>0</v>
      </c>
      <c r="J31" s="140">
        <v>0</v>
      </c>
      <c r="K31" s="133">
        <v>0</v>
      </c>
      <c r="L31" s="140">
        <v>0</v>
      </c>
      <c r="M31" s="133">
        <v>0</v>
      </c>
      <c r="N31" s="140">
        <v>0</v>
      </c>
      <c r="O31" s="133">
        <v>0</v>
      </c>
      <c r="P31" s="140">
        <v>0</v>
      </c>
      <c r="Q31" s="133">
        <v>1</v>
      </c>
      <c r="R31" s="140">
        <v>1.1363636363636365</v>
      </c>
      <c r="S31" s="133">
        <v>1</v>
      </c>
      <c r="T31" s="140">
        <v>1.1363636363636365</v>
      </c>
      <c r="U31" s="63" t="s">
        <v>196</v>
      </c>
      <c r="V31" s="133">
        <v>0</v>
      </c>
      <c r="W31" s="140">
        <v>0</v>
      </c>
      <c r="X31" s="133">
        <v>15</v>
      </c>
      <c r="Y31" s="140">
        <v>17.045454545454543</v>
      </c>
      <c r="Z31" s="133">
        <v>2</v>
      </c>
      <c r="AA31" s="140">
        <v>2.2727272727272729</v>
      </c>
      <c r="AB31" s="133">
        <v>17</v>
      </c>
      <c r="AC31" s="140">
        <v>19.318181818181817</v>
      </c>
      <c r="AD31" s="133">
        <v>0</v>
      </c>
      <c r="AE31" s="140">
        <v>0</v>
      </c>
      <c r="AF31" s="133">
        <v>0</v>
      </c>
      <c r="AG31" s="140">
        <v>0</v>
      </c>
      <c r="AH31" s="133">
        <v>0</v>
      </c>
      <c r="AI31" s="140">
        <v>0</v>
      </c>
      <c r="AJ31" s="133">
        <v>0</v>
      </c>
      <c r="AK31" s="140">
        <v>0</v>
      </c>
      <c r="AL31" s="133">
        <v>5</v>
      </c>
      <c r="AM31" s="140">
        <v>5.6818181818181817</v>
      </c>
      <c r="AN31" s="133">
        <v>23</v>
      </c>
      <c r="AO31" s="140">
        <v>26.136363636363637</v>
      </c>
      <c r="AP31" s="63" t="s">
        <v>196</v>
      </c>
      <c r="AQ31" s="133">
        <v>0</v>
      </c>
      <c r="AR31" s="140">
        <v>0</v>
      </c>
      <c r="AS31" s="133">
        <v>0</v>
      </c>
      <c r="AT31" s="140">
        <v>0</v>
      </c>
      <c r="AU31" s="133">
        <v>0</v>
      </c>
      <c r="AV31" s="140">
        <v>0</v>
      </c>
      <c r="AW31" s="133">
        <v>8</v>
      </c>
      <c r="AX31" s="140">
        <v>9.0909090909090917</v>
      </c>
      <c r="AY31" s="133">
        <v>0</v>
      </c>
      <c r="AZ31" s="140">
        <v>0</v>
      </c>
      <c r="BA31" s="133">
        <v>4</v>
      </c>
      <c r="BB31" s="140">
        <v>4.5454545454545459</v>
      </c>
      <c r="BC31" s="133">
        <v>2</v>
      </c>
      <c r="BD31" s="140">
        <v>2.2727272727272729</v>
      </c>
      <c r="BE31" s="133">
        <v>0</v>
      </c>
      <c r="BF31" s="140">
        <v>0</v>
      </c>
      <c r="BG31" s="133">
        <v>0</v>
      </c>
      <c r="BH31" s="140">
        <v>0</v>
      </c>
      <c r="BI31" s="133">
        <v>0</v>
      </c>
      <c r="BJ31" s="140">
        <v>0</v>
      </c>
      <c r="BK31" s="63" t="s">
        <v>196</v>
      </c>
      <c r="BL31" s="133">
        <v>2</v>
      </c>
      <c r="BM31" s="140">
        <v>2.2727272727272729</v>
      </c>
      <c r="BN31" s="133">
        <v>0</v>
      </c>
      <c r="BO31" s="140">
        <v>0</v>
      </c>
      <c r="BP31" s="133">
        <v>0</v>
      </c>
      <c r="BQ31" s="140">
        <v>0</v>
      </c>
      <c r="BR31" s="133">
        <v>0</v>
      </c>
      <c r="BS31" s="140">
        <v>0</v>
      </c>
      <c r="BT31" s="133">
        <v>0</v>
      </c>
      <c r="BU31" s="140">
        <v>0</v>
      </c>
      <c r="BV31" s="133">
        <v>0</v>
      </c>
      <c r="BW31" s="140">
        <v>0</v>
      </c>
      <c r="BX31" s="133">
        <v>0</v>
      </c>
      <c r="BY31" s="140">
        <v>0</v>
      </c>
      <c r="BZ31" s="133">
        <v>0</v>
      </c>
      <c r="CA31" s="140">
        <v>0</v>
      </c>
      <c r="CB31" s="133">
        <v>0</v>
      </c>
      <c r="CC31" s="140">
        <v>0</v>
      </c>
      <c r="CD31" s="133">
        <v>0</v>
      </c>
      <c r="CE31" s="140">
        <v>0</v>
      </c>
      <c r="CF31" s="63" t="s">
        <v>196</v>
      </c>
      <c r="CG31" s="133">
        <v>2</v>
      </c>
      <c r="CH31" s="140">
        <v>2.2727272727272729</v>
      </c>
      <c r="CI31" s="133">
        <v>0</v>
      </c>
      <c r="CJ31" s="140">
        <v>0</v>
      </c>
      <c r="CK31" s="133">
        <v>0</v>
      </c>
      <c r="CL31" s="140">
        <v>0</v>
      </c>
      <c r="CM31" s="133">
        <v>0</v>
      </c>
      <c r="CN31" s="140">
        <v>0</v>
      </c>
      <c r="CO31" s="133">
        <v>0</v>
      </c>
      <c r="CP31" s="140">
        <v>0</v>
      </c>
      <c r="CQ31" s="133">
        <v>0</v>
      </c>
      <c r="CR31" s="140">
        <v>0</v>
      </c>
      <c r="CS31" s="133">
        <v>0</v>
      </c>
      <c r="CT31" s="140">
        <v>0</v>
      </c>
      <c r="CU31" s="133">
        <v>0</v>
      </c>
      <c r="CV31" s="140">
        <v>0</v>
      </c>
      <c r="CW31" s="133">
        <v>0</v>
      </c>
      <c r="CX31" s="140">
        <v>0</v>
      </c>
      <c r="CY31" s="133">
        <v>2</v>
      </c>
      <c r="CZ31" s="140">
        <v>2.2727272727272729</v>
      </c>
      <c r="DA31" s="63" t="s">
        <v>196</v>
      </c>
      <c r="DB31" s="133">
        <v>0</v>
      </c>
      <c r="DC31" s="140">
        <v>0</v>
      </c>
      <c r="DD31" s="133">
        <v>0</v>
      </c>
      <c r="DE31" s="140">
        <v>0</v>
      </c>
      <c r="DF31" s="133">
        <v>0</v>
      </c>
      <c r="DG31" s="140">
        <v>0</v>
      </c>
      <c r="DH31" s="133">
        <v>0</v>
      </c>
      <c r="DI31" s="140">
        <v>0</v>
      </c>
      <c r="DJ31" s="133">
        <v>0</v>
      </c>
      <c r="DK31" s="140">
        <v>0</v>
      </c>
      <c r="DL31" s="133">
        <v>0</v>
      </c>
      <c r="DM31" s="140">
        <v>0</v>
      </c>
      <c r="DN31" s="133">
        <v>0</v>
      </c>
      <c r="DO31" s="140">
        <v>0</v>
      </c>
      <c r="DP31" s="133">
        <v>0</v>
      </c>
      <c r="DQ31" s="140">
        <v>0</v>
      </c>
      <c r="DR31" s="133">
        <v>0</v>
      </c>
      <c r="DS31" s="140">
        <v>0</v>
      </c>
      <c r="DT31" s="133">
        <v>0</v>
      </c>
      <c r="DU31" s="140">
        <v>0</v>
      </c>
      <c r="DV31" s="133">
        <v>0</v>
      </c>
      <c r="DW31" s="140">
        <v>0</v>
      </c>
      <c r="DX31" s="175" t="s">
        <v>196</v>
      </c>
      <c r="DY31" s="133">
        <v>0</v>
      </c>
      <c r="DZ31" s="140">
        <v>0</v>
      </c>
      <c r="EA31" s="133">
        <v>0</v>
      </c>
      <c r="EB31" s="140">
        <v>0</v>
      </c>
      <c r="EC31" s="133">
        <v>0</v>
      </c>
      <c r="ED31" s="140">
        <v>0</v>
      </c>
      <c r="EE31" s="133">
        <v>4</v>
      </c>
      <c r="EF31" s="140">
        <v>4.5454545454545459</v>
      </c>
    </row>
    <row r="32" spans="1:136" ht="12.6" customHeight="1">
      <c r="A32" s="63" t="s">
        <v>197</v>
      </c>
      <c r="B32" s="133">
        <v>241</v>
      </c>
      <c r="C32" s="133">
        <v>56</v>
      </c>
      <c r="D32" s="133">
        <v>77</v>
      </c>
      <c r="E32" s="133">
        <v>0</v>
      </c>
      <c r="F32" s="140">
        <v>0</v>
      </c>
      <c r="G32" s="133">
        <v>0</v>
      </c>
      <c r="H32" s="140">
        <v>0</v>
      </c>
      <c r="I32" s="133">
        <v>0</v>
      </c>
      <c r="J32" s="140">
        <v>0</v>
      </c>
      <c r="K32" s="133">
        <v>0</v>
      </c>
      <c r="L32" s="140">
        <v>0</v>
      </c>
      <c r="M32" s="133">
        <v>0</v>
      </c>
      <c r="N32" s="140">
        <v>0</v>
      </c>
      <c r="O32" s="133">
        <v>0</v>
      </c>
      <c r="P32" s="140">
        <v>0</v>
      </c>
      <c r="Q32" s="133">
        <v>0</v>
      </c>
      <c r="R32" s="140">
        <v>0</v>
      </c>
      <c r="S32" s="133">
        <v>0</v>
      </c>
      <c r="T32" s="140">
        <v>0</v>
      </c>
      <c r="U32" s="63" t="s">
        <v>197</v>
      </c>
      <c r="V32" s="133">
        <v>1</v>
      </c>
      <c r="W32" s="140">
        <v>1.2987012987012987</v>
      </c>
      <c r="X32" s="133">
        <v>6</v>
      </c>
      <c r="Y32" s="140">
        <v>7.7922077922077921</v>
      </c>
      <c r="Z32" s="133">
        <v>2</v>
      </c>
      <c r="AA32" s="140">
        <v>2.5974025974025974</v>
      </c>
      <c r="AB32" s="133">
        <v>21</v>
      </c>
      <c r="AC32" s="140">
        <v>27.27272727272727</v>
      </c>
      <c r="AD32" s="133">
        <v>0</v>
      </c>
      <c r="AE32" s="140">
        <v>0</v>
      </c>
      <c r="AF32" s="133">
        <v>0</v>
      </c>
      <c r="AG32" s="140">
        <v>0</v>
      </c>
      <c r="AH32" s="133">
        <v>0</v>
      </c>
      <c r="AI32" s="140">
        <v>0</v>
      </c>
      <c r="AJ32" s="133">
        <v>0</v>
      </c>
      <c r="AK32" s="140">
        <v>0</v>
      </c>
      <c r="AL32" s="133">
        <v>3</v>
      </c>
      <c r="AM32" s="140">
        <v>3.8961038961038961</v>
      </c>
      <c r="AN32" s="133">
        <v>23</v>
      </c>
      <c r="AO32" s="140">
        <v>29.870129870129869</v>
      </c>
      <c r="AP32" s="63" t="s">
        <v>197</v>
      </c>
      <c r="AQ32" s="133">
        <v>0</v>
      </c>
      <c r="AR32" s="140">
        <v>0</v>
      </c>
      <c r="AS32" s="133">
        <v>1</v>
      </c>
      <c r="AT32" s="140">
        <v>1.2987012987012987</v>
      </c>
      <c r="AU32" s="133">
        <v>1</v>
      </c>
      <c r="AV32" s="140">
        <v>1.2987012987012987</v>
      </c>
      <c r="AW32" s="133">
        <v>5</v>
      </c>
      <c r="AX32" s="140">
        <v>6.4935064935064926</v>
      </c>
      <c r="AY32" s="133">
        <v>0</v>
      </c>
      <c r="AZ32" s="140">
        <v>0</v>
      </c>
      <c r="BA32" s="133">
        <v>4</v>
      </c>
      <c r="BB32" s="140">
        <v>5.1948051948051948</v>
      </c>
      <c r="BC32" s="133">
        <v>0</v>
      </c>
      <c r="BD32" s="140">
        <v>0</v>
      </c>
      <c r="BE32" s="133">
        <v>0</v>
      </c>
      <c r="BF32" s="140">
        <v>0</v>
      </c>
      <c r="BG32" s="133">
        <v>0</v>
      </c>
      <c r="BH32" s="140">
        <v>0</v>
      </c>
      <c r="BI32" s="133">
        <v>0</v>
      </c>
      <c r="BJ32" s="140">
        <v>0</v>
      </c>
      <c r="BK32" s="63" t="s">
        <v>197</v>
      </c>
      <c r="BL32" s="133">
        <v>2</v>
      </c>
      <c r="BM32" s="140">
        <v>2.5974025974025974</v>
      </c>
      <c r="BN32" s="133">
        <v>0</v>
      </c>
      <c r="BO32" s="140">
        <v>0</v>
      </c>
      <c r="BP32" s="133">
        <v>0</v>
      </c>
      <c r="BQ32" s="140">
        <v>0</v>
      </c>
      <c r="BR32" s="133">
        <v>0</v>
      </c>
      <c r="BS32" s="140">
        <v>0</v>
      </c>
      <c r="BT32" s="133">
        <v>0</v>
      </c>
      <c r="BU32" s="140">
        <v>0</v>
      </c>
      <c r="BV32" s="133">
        <v>0</v>
      </c>
      <c r="BW32" s="140">
        <v>0</v>
      </c>
      <c r="BX32" s="133">
        <v>0</v>
      </c>
      <c r="BY32" s="140">
        <v>0</v>
      </c>
      <c r="BZ32" s="133">
        <v>0</v>
      </c>
      <c r="CA32" s="140">
        <v>0</v>
      </c>
      <c r="CB32" s="133">
        <v>0</v>
      </c>
      <c r="CC32" s="140">
        <v>0</v>
      </c>
      <c r="CD32" s="133">
        <v>0</v>
      </c>
      <c r="CE32" s="140">
        <v>0</v>
      </c>
      <c r="CF32" s="63" t="s">
        <v>197</v>
      </c>
      <c r="CG32" s="133">
        <v>0</v>
      </c>
      <c r="CH32" s="140">
        <v>0</v>
      </c>
      <c r="CI32" s="133">
        <v>0</v>
      </c>
      <c r="CJ32" s="140">
        <v>0</v>
      </c>
      <c r="CK32" s="133">
        <v>0</v>
      </c>
      <c r="CL32" s="140">
        <v>0</v>
      </c>
      <c r="CM32" s="133">
        <v>0</v>
      </c>
      <c r="CN32" s="140">
        <v>0</v>
      </c>
      <c r="CO32" s="133">
        <v>0</v>
      </c>
      <c r="CP32" s="140">
        <v>0</v>
      </c>
      <c r="CQ32" s="133">
        <v>0</v>
      </c>
      <c r="CR32" s="140">
        <v>0</v>
      </c>
      <c r="CS32" s="133">
        <v>0</v>
      </c>
      <c r="CT32" s="140">
        <v>0</v>
      </c>
      <c r="CU32" s="133">
        <v>1</v>
      </c>
      <c r="CV32" s="140">
        <v>1.2987012987012987</v>
      </c>
      <c r="CW32" s="133">
        <v>0</v>
      </c>
      <c r="CX32" s="140">
        <v>0</v>
      </c>
      <c r="CY32" s="133">
        <v>2</v>
      </c>
      <c r="CZ32" s="140">
        <v>2.5974025974025974</v>
      </c>
      <c r="DA32" s="63" t="s">
        <v>197</v>
      </c>
      <c r="DB32" s="133">
        <v>0</v>
      </c>
      <c r="DC32" s="140">
        <v>0</v>
      </c>
      <c r="DD32" s="133">
        <v>0</v>
      </c>
      <c r="DE32" s="140">
        <v>0</v>
      </c>
      <c r="DF32" s="133">
        <v>0</v>
      </c>
      <c r="DG32" s="140">
        <v>0</v>
      </c>
      <c r="DH32" s="133">
        <v>0</v>
      </c>
      <c r="DI32" s="140">
        <v>0</v>
      </c>
      <c r="DJ32" s="133">
        <v>0</v>
      </c>
      <c r="DK32" s="140">
        <v>0</v>
      </c>
      <c r="DL32" s="133">
        <v>0</v>
      </c>
      <c r="DM32" s="140">
        <v>0</v>
      </c>
      <c r="DN32" s="133">
        <v>0</v>
      </c>
      <c r="DO32" s="140">
        <v>0</v>
      </c>
      <c r="DP32" s="133">
        <v>0</v>
      </c>
      <c r="DQ32" s="140">
        <v>0</v>
      </c>
      <c r="DR32" s="133">
        <v>0</v>
      </c>
      <c r="DS32" s="140">
        <v>0</v>
      </c>
      <c r="DT32" s="133">
        <v>0</v>
      </c>
      <c r="DU32" s="140">
        <v>0</v>
      </c>
      <c r="DV32" s="133">
        <v>0</v>
      </c>
      <c r="DW32" s="140">
        <v>0</v>
      </c>
      <c r="DX32" s="63" t="s">
        <v>197</v>
      </c>
      <c r="DY32" s="133">
        <v>0</v>
      </c>
      <c r="DZ32" s="140">
        <v>0</v>
      </c>
      <c r="EA32" s="133">
        <v>1</v>
      </c>
      <c r="EB32" s="140">
        <v>1.2987012987012987</v>
      </c>
      <c r="EC32" s="133">
        <v>0</v>
      </c>
      <c r="ED32" s="140">
        <v>0</v>
      </c>
      <c r="EE32" s="133">
        <v>4</v>
      </c>
      <c r="EF32" s="140">
        <v>5.1948051948051948</v>
      </c>
    </row>
    <row r="33" spans="1:136" ht="12.6" customHeight="1">
      <c r="A33" s="63" t="s">
        <v>198</v>
      </c>
      <c r="B33" s="133">
        <v>462</v>
      </c>
      <c r="C33" s="133">
        <v>115</v>
      </c>
      <c r="D33" s="133">
        <v>167</v>
      </c>
      <c r="E33" s="133">
        <v>0</v>
      </c>
      <c r="F33" s="140">
        <v>0</v>
      </c>
      <c r="G33" s="133">
        <v>0</v>
      </c>
      <c r="H33" s="140">
        <v>0</v>
      </c>
      <c r="I33" s="133">
        <v>0</v>
      </c>
      <c r="J33" s="140">
        <v>0</v>
      </c>
      <c r="K33" s="133">
        <v>0</v>
      </c>
      <c r="L33" s="140">
        <v>0</v>
      </c>
      <c r="M33" s="133">
        <v>0</v>
      </c>
      <c r="N33" s="140">
        <v>0</v>
      </c>
      <c r="O33" s="133">
        <v>1</v>
      </c>
      <c r="P33" s="140">
        <v>0.5988023952095809</v>
      </c>
      <c r="Q33" s="133">
        <v>0</v>
      </c>
      <c r="R33" s="140">
        <v>0</v>
      </c>
      <c r="S33" s="133">
        <v>0</v>
      </c>
      <c r="T33" s="140">
        <v>0</v>
      </c>
      <c r="U33" s="63" t="s">
        <v>198</v>
      </c>
      <c r="V33" s="133">
        <v>2</v>
      </c>
      <c r="W33" s="140">
        <v>1.1976047904191618</v>
      </c>
      <c r="X33" s="133">
        <v>37</v>
      </c>
      <c r="Y33" s="140">
        <v>22.155688622754489</v>
      </c>
      <c r="Z33" s="133">
        <v>10</v>
      </c>
      <c r="AA33" s="140">
        <v>5.9880239520958085</v>
      </c>
      <c r="AB33" s="133">
        <v>31</v>
      </c>
      <c r="AC33" s="140">
        <v>18.562874251497004</v>
      </c>
      <c r="AD33" s="133">
        <v>0</v>
      </c>
      <c r="AE33" s="140">
        <v>0</v>
      </c>
      <c r="AF33" s="133">
        <v>0</v>
      </c>
      <c r="AG33" s="140">
        <v>0</v>
      </c>
      <c r="AH33" s="133">
        <v>0</v>
      </c>
      <c r="AI33" s="140">
        <v>0</v>
      </c>
      <c r="AJ33" s="133">
        <v>1</v>
      </c>
      <c r="AK33" s="140">
        <v>0.5988023952095809</v>
      </c>
      <c r="AL33" s="133">
        <v>12</v>
      </c>
      <c r="AM33" s="140">
        <v>7.1856287425149699</v>
      </c>
      <c r="AN33" s="133">
        <v>30</v>
      </c>
      <c r="AO33" s="140">
        <v>17.964071856287426</v>
      </c>
      <c r="AP33" s="63" t="s">
        <v>198</v>
      </c>
      <c r="AQ33" s="133">
        <v>0</v>
      </c>
      <c r="AR33" s="140">
        <v>0</v>
      </c>
      <c r="AS33" s="133">
        <v>0</v>
      </c>
      <c r="AT33" s="140">
        <v>0</v>
      </c>
      <c r="AU33" s="133">
        <v>0</v>
      </c>
      <c r="AV33" s="140">
        <v>0</v>
      </c>
      <c r="AW33" s="133">
        <v>8</v>
      </c>
      <c r="AX33" s="140">
        <v>4.7904191616766472</v>
      </c>
      <c r="AY33" s="133">
        <v>1</v>
      </c>
      <c r="AZ33" s="140">
        <v>0.5988023952095809</v>
      </c>
      <c r="BA33" s="133">
        <v>16</v>
      </c>
      <c r="BB33" s="140">
        <v>9.5808383233532943</v>
      </c>
      <c r="BC33" s="133">
        <v>4</v>
      </c>
      <c r="BD33" s="140">
        <v>2.3952095808383236</v>
      </c>
      <c r="BE33" s="133">
        <v>0</v>
      </c>
      <c r="BF33" s="140">
        <v>0</v>
      </c>
      <c r="BG33" s="133">
        <v>0</v>
      </c>
      <c r="BH33" s="140">
        <v>0</v>
      </c>
      <c r="BI33" s="133">
        <v>0</v>
      </c>
      <c r="BJ33" s="140">
        <v>0</v>
      </c>
      <c r="BK33" s="63" t="s">
        <v>198</v>
      </c>
      <c r="BL33" s="133">
        <v>3</v>
      </c>
      <c r="BM33" s="140">
        <v>1.7964071856287425</v>
      </c>
      <c r="BN33" s="133">
        <v>0</v>
      </c>
      <c r="BO33" s="140">
        <v>0</v>
      </c>
      <c r="BP33" s="133">
        <v>0</v>
      </c>
      <c r="BQ33" s="140">
        <v>0</v>
      </c>
      <c r="BR33" s="133">
        <v>0</v>
      </c>
      <c r="BS33" s="140">
        <v>0</v>
      </c>
      <c r="BT33" s="133">
        <v>0</v>
      </c>
      <c r="BU33" s="140">
        <v>0</v>
      </c>
      <c r="BV33" s="133">
        <v>0</v>
      </c>
      <c r="BW33" s="140">
        <v>0</v>
      </c>
      <c r="BX33" s="133">
        <v>0</v>
      </c>
      <c r="BY33" s="140">
        <v>0</v>
      </c>
      <c r="BZ33" s="133">
        <v>0</v>
      </c>
      <c r="CA33" s="140">
        <v>0</v>
      </c>
      <c r="CB33" s="133">
        <v>0</v>
      </c>
      <c r="CC33" s="140">
        <v>0</v>
      </c>
      <c r="CD33" s="133">
        <v>0</v>
      </c>
      <c r="CE33" s="140">
        <v>0</v>
      </c>
      <c r="CF33" s="63" t="s">
        <v>198</v>
      </c>
      <c r="CG33" s="133">
        <v>0</v>
      </c>
      <c r="CH33" s="140">
        <v>0</v>
      </c>
      <c r="CI33" s="133">
        <v>3</v>
      </c>
      <c r="CJ33" s="140">
        <v>1.7964071856287425</v>
      </c>
      <c r="CK33" s="133">
        <v>0</v>
      </c>
      <c r="CL33" s="140">
        <v>0</v>
      </c>
      <c r="CM33" s="133">
        <v>0</v>
      </c>
      <c r="CN33" s="140">
        <v>0</v>
      </c>
      <c r="CO33" s="133">
        <v>0</v>
      </c>
      <c r="CP33" s="140">
        <v>0</v>
      </c>
      <c r="CQ33" s="133">
        <v>0</v>
      </c>
      <c r="CR33" s="140">
        <v>0</v>
      </c>
      <c r="CS33" s="133">
        <v>0</v>
      </c>
      <c r="CT33" s="140">
        <v>0</v>
      </c>
      <c r="CU33" s="133">
        <v>1</v>
      </c>
      <c r="CV33" s="140">
        <v>0.5988023952095809</v>
      </c>
      <c r="CW33" s="133">
        <v>0</v>
      </c>
      <c r="CX33" s="140">
        <v>0</v>
      </c>
      <c r="CY33" s="133">
        <v>3</v>
      </c>
      <c r="CZ33" s="140">
        <v>1.7964071856287425</v>
      </c>
      <c r="DA33" s="63" t="s">
        <v>198</v>
      </c>
      <c r="DB33" s="133">
        <v>0</v>
      </c>
      <c r="DC33" s="140">
        <v>0</v>
      </c>
      <c r="DD33" s="133">
        <v>0</v>
      </c>
      <c r="DE33" s="140">
        <v>0</v>
      </c>
      <c r="DF33" s="133">
        <v>0</v>
      </c>
      <c r="DG33" s="140">
        <v>0</v>
      </c>
      <c r="DH33" s="133">
        <v>0</v>
      </c>
      <c r="DI33" s="140">
        <v>0</v>
      </c>
      <c r="DJ33" s="133">
        <v>0</v>
      </c>
      <c r="DK33" s="140">
        <v>0</v>
      </c>
      <c r="DL33" s="133">
        <v>0</v>
      </c>
      <c r="DM33" s="140">
        <v>0</v>
      </c>
      <c r="DN33" s="133">
        <v>0</v>
      </c>
      <c r="DO33" s="140">
        <v>0</v>
      </c>
      <c r="DP33" s="133">
        <v>0</v>
      </c>
      <c r="DQ33" s="140">
        <v>0</v>
      </c>
      <c r="DR33" s="133">
        <v>0</v>
      </c>
      <c r="DS33" s="140">
        <v>0</v>
      </c>
      <c r="DT33" s="133">
        <v>0</v>
      </c>
      <c r="DU33" s="140">
        <v>0</v>
      </c>
      <c r="DV33" s="133">
        <v>0</v>
      </c>
      <c r="DW33" s="140">
        <v>0</v>
      </c>
      <c r="DX33" s="63" t="s">
        <v>198</v>
      </c>
      <c r="DY33" s="133">
        <v>0</v>
      </c>
      <c r="DZ33" s="140">
        <v>0</v>
      </c>
      <c r="EA33" s="133">
        <v>1</v>
      </c>
      <c r="EB33" s="140">
        <v>0.5988023952095809</v>
      </c>
      <c r="EC33" s="133">
        <v>0</v>
      </c>
      <c r="ED33" s="140">
        <v>0</v>
      </c>
      <c r="EE33" s="133">
        <v>3</v>
      </c>
      <c r="EF33" s="140">
        <v>1.7964071856287425</v>
      </c>
    </row>
    <row r="34" spans="1:136" ht="12.6" customHeight="1">
      <c r="A34" s="63" t="s">
        <v>199</v>
      </c>
      <c r="B34" s="133">
        <v>198</v>
      </c>
      <c r="C34" s="133">
        <v>37</v>
      </c>
      <c r="D34" s="133">
        <v>44</v>
      </c>
      <c r="E34" s="133">
        <v>0</v>
      </c>
      <c r="F34" s="140">
        <v>0</v>
      </c>
      <c r="G34" s="133">
        <v>0</v>
      </c>
      <c r="H34" s="140">
        <v>0</v>
      </c>
      <c r="I34" s="133">
        <v>0</v>
      </c>
      <c r="J34" s="140">
        <v>0</v>
      </c>
      <c r="K34" s="133">
        <v>0</v>
      </c>
      <c r="L34" s="140">
        <v>0</v>
      </c>
      <c r="M34" s="133">
        <v>0</v>
      </c>
      <c r="N34" s="140">
        <v>0</v>
      </c>
      <c r="O34" s="133">
        <v>1</v>
      </c>
      <c r="P34" s="140">
        <v>2.2727272727272729</v>
      </c>
      <c r="Q34" s="133">
        <v>0</v>
      </c>
      <c r="R34" s="140">
        <v>0</v>
      </c>
      <c r="S34" s="133">
        <v>0</v>
      </c>
      <c r="T34" s="140">
        <v>0</v>
      </c>
      <c r="U34" s="63" t="s">
        <v>199</v>
      </c>
      <c r="V34" s="133">
        <v>1</v>
      </c>
      <c r="W34" s="140">
        <v>2.2727272727272729</v>
      </c>
      <c r="X34" s="133">
        <v>6</v>
      </c>
      <c r="Y34" s="140">
        <v>13.636363636363635</v>
      </c>
      <c r="Z34" s="133">
        <v>1</v>
      </c>
      <c r="AA34" s="140">
        <v>2.2727272727272729</v>
      </c>
      <c r="AB34" s="133">
        <v>8</v>
      </c>
      <c r="AC34" s="140">
        <v>18.181818181818183</v>
      </c>
      <c r="AD34" s="133">
        <v>0</v>
      </c>
      <c r="AE34" s="140">
        <v>0</v>
      </c>
      <c r="AF34" s="133">
        <v>0</v>
      </c>
      <c r="AG34" s="140">
        <v>0</v>
      </c>
      <c r="AH34" s="133">
        <v>0</v>
      </c>
      <c r="AI34" s="140">
        <v>0</v>
      </c>
      <c r="AJ34" s="133">
        <v>1</v>
      </c>
      <c r="AK34" s="140">
        <v>2.2727272727272729</v>
      </c>
      <c r="AL34" s="133">
        <v>5</v>
      </c>
      <c r="AM34" s="140">
        <v>11.363636363636363</v>
      </c>
      <c r="AN34" s="133">
        <v>10</v>
      </c>
      <c r="AO34" s="140">
        <v>22.727272727272727</v>
      </c>
      <c r="AP34" s="63" t="s">
        <v>199</v>
      </c>
      <c r="AQ34" s="133">
        <v>0</v>
      </c>
      <c r="AR34" s="140">
        <v>0</v>
      </c>
      <c r="AS34" s="133">
        <v>0</v>
      </c>
      <c r="AT34" s="140">
        <v>0</v>
      </c>
      <c r="AU34" s="133">
        <v>0</v>
      </c>
      <c r="AV34" s="140">
        <v>0</v>
      </c>
      <c r="AW34" s="133">
        <v>2</v>
      </c>
      <c r="AX34" s="140">
        <v>4.5454545454545459</v>
      </c>
      <c r="AY34" s="133">
        <v>0</v>
      </c>
      <c r="AZ34" s="140">
        <v>0</v>
      </c>
      <c r="BA34" s="133">
        <v>1</v>
      </c>
      <c r="BB34" s="140">
        <v>2.2727272727272729</v>
      </c>
      <c r="BC34" s="133">
        <v>4</v>
      </c>
      <c r="BD34" s="140">
        <v>9.0909090909090917</v>
      </c>
      <c r="BE34" s="133">
        <v>0</v>
      </c>
      <c r="BF34" s="140">
        <v>0</v>
      </c>
      <c r="BG34" s="133">
        <v>0</v>
      </c>
      <c r="BH34" s="140">
        <v>0</v>
      </c>
      <c r="BI34" s="133">
        <v>0</v>
      </c>
      <c r="BJ34" s="140">
        <v>0</v>
      </c>
      <c r="BK34" s="63" t="s">
        <v>199</v>
      </c>
      <c r="BL34" s="133">
        <v>0</v>
      </c>
      <c r="BM34" s="140">
        <v>0</v>
      </c>
      <c r="BN34" s="133">
        <v>0</v>
      </c>
      <c r="BO34" s="140">
        <v>0</v>
      </c>
      <c r="BP34" s="133">
        <v>0</v>
      </c>
      <c r="BQ34" s="140">
        <v>0</v>
      </c>
      <c r="BR34" s="133">
        <v>0</v>
      </c>
      <c r="BS34" s="140">
        <v>0</v>
      </c>
      <c r="BT34" s="133">
        <v>0</v>
      </c>
      <c r="BU34" s="140">
        <v>0</v>
      </c>
      <c r="BV34" s="133">
        <v>0</v>
      </c>
      <c r="BW34" s="140">
        <v>0</v>
      </c>
      <c r="BX34" s="133">
        <v>0</v>
      </c>
      <c r="BY34" s="140">
        <v>0</v>
      </c>
      <c r="BZ34" s="133">
        <v>0</v>
      </c>
      <c r="CA34" s="140">
        <v>0</v>
      </c>
      <c r="CB34" s="133">
        <v>0</v>
      </c>
      <c r="CC34" s="140">
        <v>0</v>
      </c>
      <c r="CD34" s="133">
        <v>0</v>
      </c>
      <c r="CE34" s="140">
        <v>0</v>
      </c>
      <c r="CF34" s="63" t="s">
        <v>199</v>
      </c>
      <c r="CG34" s="133">
        <v>0</v>
      </c>
      <c r="CH34" s="140">
        <v>0</v>
      </c>
      <c r="CI34" s="133">
        <v>0</v>
      </c>
      <c r="CJ34" s="140">
        <v>0</v>
      </c>
      <c r="CK34" s="133">
        <v>0</v>
      </c>
      <c r="CL34" s="140">
        <v>0</v>
      </c>
      <c r="CM34" s="133">
        <v>0</v>
      </c>
      <c r="CN34" s="140">
        <v>0</v>
      </c>
      <c r="CO34" s="133">
        <v>0</v>
      </c>
      <c r="CP34" s="140">
        <v>0</v>
      </c>
      <c r="CQ34" s="133">
        <v>0</v>
      </c>
      <c r="CR34" s="140">
        <v>0</v>
      </c>
      <c r="CS34" s="133">
        <v>0</v>
      </c>
      <c r="CT34" s="140">
        <v>0</v>
      </c>
      <c r="CU34" s="133">
        <v>2</v>
      </c>
      <c r="CV34" s="140">
        <v>4.5454545454545459</v>
      </c>
      <c r="CW34" s="133">
        <v>0</v>
      </c>
      <c r="CX34" s="140">
        <v>0</v>
      </c>
      <c r="CY34" s="133">
        <v>0</v>
      </c>
      <c r="CZ34" s="140">
        <v>0</v>
      </c>
      <c r="DA34" s="63" t="s">
        <v>199</v>
      </c>
      <c r="DB34" s="133">
        <v>0</v>
      </c>
      <c r="DC34" s="140">
        <v>0</v>
      </c>
      <c r="DD34" s="133">
        <v>0</v>
      </c>
      <c r="DE34" s="140">
        <v>0</v>
      </c>
      <c r="DF34" s="133">
        <v>0</v>
      </c>
      <c r="DG34" s="140">
        <v>0</v>
      </c>
      <c r="DH34" s="133">
        <v>0</v>
      </c>
      <c r="DI34" s="140">
        <v>0</v>
      </c>
      <c r="DJ34" s="133">
        <v>0</v>
      </c>
      <c r="DK34" s="140">
        <v>0</v>
      </c>
      <c r="DL34" s="133">
        <v>0</v>
      </c>
      <c r="DM34" s="140">
        <v>0</v>
      </c>
      <c r="DN34" s="133">
        <v>0</v>
      </c>
      <c r="DO34" s="140">
        <v>0</v>
      </c>
      <c r="DP34" s="133">
        <v>0</v>
      </c>
      <c r="DQ34" s="140">
        <v>0</v>
      </c>
      <c r="DR34" s="133">
        <v>0</v>
      </c>
      <c r="DS34" s="140">
        <v>0</v>
      </c>
      <c r="DT34" s="133">
        <v>0</v>
      </c>
      <c r="DU34" s="140">
        <v>0</v>
      </c>
      <c r="DV34" s="133">
        <v>0</v>
      </c>
      <c r="DW34" s="140">
        <v>0</v>
      </c>
      <c r="DX34" s="63" t="s">
        <v>199</v>
      </c>
      <c r="DY34" s="133">
        <v>0</v>
      </c>
      <c r="DZ34" s="140">
        <v>0</v>
      </c>
      <c r="EA34" s="133">
        <v>0</v>
      </c>
      <c r="EB34" s="140">
        <v>0</v>
      </c>
      <c r="EC34" s="133">
        <v>0</v>
      </c>
      <c r="ED34" s="140">
        <v>0</v>
      </c>
      <c r="EE34" s="133">
        <v>2</v>
      </c>
      <c r="EF34" s="140">
        <v>4.5454545454545459</v>
      </c>
    </row>
    <row r="35" spans="1:136" ht="12.6" customHeight="1">
      <c r="A35" s="63" t="s">
        <v>200</v>
      </c>
      <c r="B35" s="133">
        <v>144</v>
      </c>
      <c r="C35" s="133">
        <v>28</v>
      </c>
      <c r="D35" s="133">
        <v>39</v>
      </c>
      <c r="E35" s="133">
        <v>0</v>
      </c>
      <c r="F35" s="140">
        <v>0</v>
      </c>
      <c r="G35" s="133">
        <v>0</v>
      </c>
      <c r="H35" s="140">
        <v>0</v>
      </c>
      <c r="I35" s="133">
        <v>0</v>
      </c>
      <c r="J35" s="140">
        <v>0</v>
      </c>
      <c r="K35" s="133">
        <v>0</v>
      </c>
      <c r="L35" s="140">
        <v>0</v>
      </c>
      <c r="M35" s="133">
        <v>0</v>
      </c>
      <c r="N35" s="140">
        <v>0</v>
      </c>
      <c r="O35" s="133">
        <v>0</v>
      </c>
      <c r="P35" s="140">
        <v>0</v>
      </c>
      <c r="Q35" s="133">
        <v>0</v>
      </c>
      <c r="R35" s="140">
        <v>0</v>
      </c>
      <c r="S35" s="133">
        <v>0</v>
      </c>
      <c r="T35" s="140">
        <v>0</v>
      </c>
      <c r="U35" s="63" t="s">
        <v>200</v>
      </c>
      <c r="V35" s="133">
        <v>2</v>
      </c>
      <c r="W35" s="140">
        <v>5.1282051282051277</v>
      </c>
      <c r="X35" s="133">
        <v>5</v>
      </c>
      <c r="Y35" s="140">
        <v>12.820512820512819</v>
      </c>
      <c r="Z35" s="133">
        <v>1</v>
      </c>
      <c r="AA35" s="140">
        <v>2.5641025641025639</v>
      </c>
      <c r="AB35" s="133">
        <v>7</v>
      </c>
      <c r="AC35" s="140">
        <v>17.948717948717949</v>
      </c>
      <c r="AD35" s="133">
        <v>0</v>
      </c>
      <c r="AE35" s="140">
        <v>0</v>
      </c>
      <c r="AF35" s="133">
        <v>0</v>
      </c>
      <c r="AG35" s="140">
        <v>0</v>
      </c>
      <c r="AH35" s="133">
        <v>0</v>
      </c>
      <c r="AI35" s="140">
        <v>0</v>
      </c>
      <c r="AJ35" s="133">
        <v>0</v>
      </c>
      <c r="AK35" s="140">
        <v>0</v>
      </c>
      <c r="AL35" s="133">
        <v>3</v>
      </c>
      <c r="AM35" s="140">
        <v>7.6923076923076925</v>
      </c>
      <c r="AN35" s="133">
        <v>5</v>
      </c>
      <c r="AO35" s="140">
        <v>12.820512820512819</v>
      </c>
      <c r="AP35" s="63" t="s">
        <v>200</v>
      </c>
      <c r="AQ35" s="133">
        <v>0</v>
      </c>
      <c r="AR35" s="140">
        <v>0</v>
      </c>
      <c r="AS35" s="133">
        <v>0</v>
      </c>
      <c r="AT35" s="140">
        <v>0</v>
      </c>
      <c r="AU35" s="133">
        <v>0</v>
      </c>
      <c r="AV35" s="140">
        <v>0</v>
      </c>
      <c r="AW35" s="133">
        <v>3</v>
      </c>
      <c r="AX35" s="140">
        <v>7.6923076923076925</v>
      </c>
      <c r="AY35" s="133">
        <v>0</v>
      </c>
      <c r="AZ35" s="140">
        <v>0</v>
      </c>
      <c r="BA35" s="133">
        <v>5</v>
      </c>
      <c r="BB35" s="140">
        <v>12.820512820512819</v>
      </c>
      <c r="BC35" s="133">
        <v>1</v>
      </c>
      <c r="BD35" s="140">
        <v>2.5641025641025639</v>
      </c>
      <c r="BE35" s="133">
        <v>0</v>
      </c>
      <c r="BF35" s="140">
        <v>0</v>
      </c>
      <c r="BG35" s="133">
        <v>0</v>
      </c>
      <c r="BH35" s="140">
        <v>0</v>
      </c>
      <c r="BI35" s="133">
        <v>0</v>
      </c>
      <c r="BJ35" s="140">
        <v>0</v>
      </c>
      <c r="BK35" s="63" t="s">
        <v>200</v>
      </c>
      <c r="BL35" s="133">
        <v>1</v>
      </c>
      <c r="BM35" s="140">
        <v>2.5641025641025639</v>
      </c>
      <c r="BN35" s="133">
        <v>0</v>
      </c>
      <c r="BO35" s="140">
        <v>0</v>
      </c>
      <c r="BP35" s="133">
        <v>0</v>
      </c>
      <c r="BQ35" s="140">
        <v>0</v>
      </c>
      <c r="BR35" s="133">
        <v>0</v>
      </c>
      <c r="BS35" s="140">
        <v>0</v>
      </c>
      <c r="BT35" s="133">
        <v>0</v>
      </c>
      <c r="BU35" s="140">
        <v>0</v>
      </c>
      <c r="BV35" s="133">
        <v>0</v>
      </c>
      <c r="BW35" s="140">
        <v>0</v>
      </c>
      <c r="BX35" s="133">
        <v>0</v>
      </c>
      <c r="BY35" s="140">
        <v>0</v>
      </c>
      <c r="BZ35" s="133">
        <v>0</v>
      </c>
      <c r="CA35" s="140">
        <v>0</v>
      </c>
      <c r="CB35" s="133">
        <v>0</v>
      </c>
      <c r="CC35" s="140">
        <v>0</v>
      </c>
      <c r="CD35" s="133">
        <v>0</v>
      </c>
      <c r="CE35" s="140">
        <v>0</v>
      </c>
      <c r="CF35" s="63" t="s">
        <v>200</v>
      </c>
      <c r="CG35" s="133">
        <v>0</v>
      </c>
      <c r="CH35" s="140">
        <v>0</v>
      </c>
      <c r="CI35" s="133">
        <v>1</v>
      </c>
      <c r="CJ35" s="140">
        <v>2.5641025641025639</v>
      </c>
      <c r="CK35" s="133">
        <v>0</v>
      </c>
      <c r="CL35" s="140">
        <v>0</v>
      </c>
      <c r="CM35" s="133">
        <v>0</v>
      </c>
      <c r="CN35" s="140">
        <v>0</v>
      </c>
      <c r="CO35" s="133">
        <v>0</v>
      </c>
      <c r="CP35" s="140">
        <v>0</v>
      </c>
      <c r="CQ35" s="133">
        <v>0</v>
      </c>
      <c r="CR35" s="140">
        <v>0</v>
      </c>
      <c r="CS35" s="133">
        <v>0</v>
      </c>
      <c r="CT35" s="140">
        <v>0</v>
      </c>
      <c r="CU35" s="133">
        <v>0</v>
      </c>
      <c r="CV35" s="140">
        <v>0</v>
      </c>
      <c r="CW35" s="133">
        <v>0</v>
      </c>
      <c r="CX35" s="140">
        <v>0</v>
      </c>
      <c r="CY35" s="133">
        <v>1</v>
      </c>
      <c r="CZ35" s="140">
        <v>2.5641025641025639</v>
      </c>
      <c r="DA35" s="63" t="s">
        <v>200</v>
      </c>
      <c r="DB35" s="133">
        <v>0</v>
      </c>
      <c r="DC35" s="140">
        <v>0</v>
      </c>
      <c r="DD35" s="133">
        <v>0</v>
      </c>
      <c r="DE35" s="140">
        <v>0</v>
      </c>
      <c r="DF35" s="133">
        <v>0</v>
      </c>
      <c r="DG35" s="140">
        <v>0</v>
      </c>
      <c r="DH35" s="133">
        <v>0</v>
      </c>
      <c r="DI35" s="140">
        <v>0</v>
      </c>
      <c r="DJ35" s="133">
        <v>0</v>
      </c>
      <c r="DK35" s="140">
        <v>0</v>
      </c>
      <c r="DL35" s="133">
        <v>0</v>
      </c>
      <c r="DM35" s="140">
        <v>0</v>
      </c>
      <c r="DN35" s="133">
        <v>0</v>
      </c>
      <c r="DO35" s="140">
        <v>0</v>
      </c>
      <c r="DP35" s="133">
        <v>0</v>
      </c>
      <c r="DQ35" s="140">
        <v>0</v>
      </c>
      <c r="DR35" s="133">
        <v>0</v>
      </c>
      <c r="DS35" s="140">
        <v>0</v>
      </c>
      <c r="DT35" s="133">
        <v>0</v>
      </c>
      <c r="DU35" s="140">
        <v>0</v>
      </c>
      <c r="DV35" s="133">
        <v>0</v>
      </c>
      <c r="DW35" s="140">
        <v>0</v>
      </c>
      <c r="DX35" s="63" t="s">
        <v>200</v>
      </c>
      <c r="DY35" s="133">
        <v>0</v>
      </c>
      <c r="DZ35" s="140">
        <v>0</v>
      </c>
      <c r="EA35" s="133">
        <v>1</v>
      </c>
      <c r="EB35" s="140">
        <v>2.5641025641025639</v>
      </c>
      <c r="EC35" s="133">
        <v>1</v>
      </c>
      <c r="ED35" s="140">
        <v>2.5641025641025639</v>
      </c>
      <c r="EE35" s="133">
        <v>2</v>
      </c>
      <c r="EF35" s="140">
        <v>5.1282051282051277</v>
      </c>
    </row>
    <row r="36" spans="1:136" ht="12.6" customHeight="1">
      <c r="A36" s="63" t="s">
        <v>201</v>
      </c>
      <c r="B36" s="133">
        <v>92</v>
      </c>
      <c r="C36" s="133">
        <v>25</v>
      </c>
      <c r="D36" s="133">
        <v>33</v>
      </c>
      <c r="E36" s="133">
        <v>0</v>
      </c>
      <c r="F36" s="140">
        <v>0</v>
      </c>
      <c r="G36" s="133">
        <v>0</v>
      </c>
      <c r="H36" s="140">
        <v>0</v>
      </c>
      <c r="I36" s="133">
        <v>0</v>
      </c>
      <c r="J36" s="140">
        <v>0</v>
      </c>
      <c r="K36" s="133">
        <v>0</v>
      </c>
      <c r="L36" s="140">
        <v>0</v>
      </c>
      <c r="M36" s="133">
        <v>0</v>
      </c>
      <c r="N36" s="140">
        <v>0</v>
      </c>
      <c r="O36" s="133">
        <v>0</v>
      </c>
      <c r="P36" s="140">
        <v>0</v>
      </c>
      <c r="Q36" s="133">
        <v>0</v>
      </c>
      <c r="R36" s="140">
        <v>0</v>
      </c>
      <c r="S36" s="133">
        <v>0</v>
      </c>
      <c r="T36" s="140">
        <v>0</v>
      </c>
      <c r="U36" s="63" t="s">
        <v>201</v>
      </c>
      <c r="V36" s="133">
        <v>1</v>
      </c>
      <c r="W36" s="140">
        <v>3.0303030303030303</v>
      </c>
      <c r="X36" s="133">
        <v>1</v>
      </c>
      <c r="Y36" s="140">
        <v>3.0303030303030303</v>
      </c>
      <c r="Z36" s="133">
        <v>0</v>
      </c>
      <c r="AA36" s="140">
        <v>0</v>
      </c>
      <c r="AB36" s="133">
        <v>11</v>
      </c>
      <c r="AC36" s="140">
        <v>33.333333333333329</v>
      </c>
      <c r="AD36" s="133">
        <v>0</v>
      </c>
      <c r="AE36" s="140">
        <v>0</v>
      </c>
      <c r="AF36" s="133">
        <v>0</v>
      </c>
      <c r="AG36" s="140">
        <v>0</v>
      </c>
      <c r="AH36" s="133">
        <v>0</v>
      </c>
      <c r="AI36" s="140">
        <v>0</v>
      </c>
      <c r="AJ36" s="133">
        <v>0</v>
      </c>
      <c r="AK36" s="140">
        <v>0</v>
      </c>
      <c r="AL36" s="133">
        <v>3</v>
      </c>
      <c r="AM36" s="140">
        <v>9.0909090909090917</v>
      </c>
      <c r="AN36" s="133">
        <v>7</v>
      </c>
      <c r="AO36" s="140">
        <v>21.212121212121211</v>
      </c>
      <c r="AP36" s="63" t="s">
        <v>201</v>
      </c>
      <c r="AQ36" s="133">
        <v>0</v>
      </c>
      <c r="AR36" s="140">
        <v>0</v>
      </c>
      <c r="AS36" s="133">
        <v>0</v>
      </c>
      <c r="AT36" s="140">
        <v>0</v>
      </c>
      <c r="AU36" s="133">
        <v>0</v>
      </c>
      <c r="AV36" s="140">
        <v>0</v>
      </c>
      <c r="AW36" s="133">
        <v>1</v>
      </c>
      <c r="AX36" s="140">
        <v>3.0303030303030303</v>
      </c>
      <c r="AY36" s="133">
        <v>0</v>
      </c>
      <c r="AZ36" s="140">
        <v>0</v>
      </c>
      <c r="BA36" s="133">
        <v>4</v>
      </c>
      <c r="BB36" s="140">
        <v>12.121212121212121</v>
      </c>
      <c r="BC36" s="133">
        <v>2</v>
      </c>
      <c r="BD36" s="140">
        <v>6.0606060606060606</v>
      </c>
      <c r="BE36" s="133">
        <v>0</v>
      </c>
      <c r="BF36" s="140">
        <v>0</v>
      </c>
      <c r="BG36" s="133">
        <v>0</v>
      </c>
      <c r="BH36" s="140">
        <v>0</v>
      </c>
      <c r="BI36" s="133">
        <v>0</v>
      </c>
      <c r="BJ36" s="140">
        <v>0</v>
      </c>
      <c r="BK36" s="63" t="s">
        <v>201</v>
      </c>
      <c r="BL36" s="133">
        <v>0</v>
      </c>
      <c r="BM36" s="140">
        <v>0</v>
      </c>
      <c r="BN36" s="133">
        <v>0</v>
      </c>
      <c r="BO36" s="140">
        <v>0</v>
      </c>
      <c r="BP36" s="133">
        <v>0</v>
      </c>
      <c r="BQ36" s="140">
        <v>0</v>
      </c>
      <c r="BR36" s="133">
        <v>0</v>
      </c>
      <c r="BS36" s="140">
        <v>0</v>
      </c>
      <c r="BT36" s="133">
        <v>0</v>
      </c>
      <c r="BU36" s="140">
        <v>0</v>
      </c>
      <c r="BV36" s="133">
        <v>0</v>
      </c>
      <c r="BW36" s="140">
        <v>0</v>
      </c>
      <c r="BX36" s="133">
        <v>0</v>
      </c>
      <c r="BY36" s="140">
        <v>0</v>
      </c>
      <c r="BZ36" s="133">
        <v>0</v>
      </c>
      <c r="CA36" s="140">
        <v>0</v>
      </c>
      <c r="CB36" s="133">
        <v>0</v>
      </c>
      <c r="CC36" s="140">
        <v>0</v>
      </c>
      <c r="CD36" s="133">
        <v>0</v>
      </c>
      <c r="CE36" s="140">
        <v>0</v>
      </c>
      <c r="CF36" s="63" t="s">
        <v>201</v>
      </c>
      <c r="CG36" s="133">
        <v>0</v>
      </c>
      <c r="CH36" s="140">
        <v>0</v>
      </c>
      <c r="CI36" s="133">
        <v>0</v>
      </c>
      <c r="CJ36" s="140">
        <v>0</v>
      </c>
      <c r="CK36" s="133">
        <v>0</v>
      </c>
      <c r="CL36" s="140">
        <v>0</v>
      </c>
      <c r="CM36" s="133">
        <v>0</v>
      </c>
      <c r="CN36" s="140">
        <v>0</v>
      </c>
      <c r="CO36" s="133">
        <v>0</v>
      </c>
      <c r="CP36" s="140">
        <v>0</v>
      </c>
      <c r="CQ36" s="133">
        <v>0</v>
      </c>
      <c r="CR36" s="140">
        <v>0</v>
      </c>
      <c r="CS36" s="133">
        <v>0</v>
      </c>
      <c r="CT36" s="140">
        <v>0</v>
      </c>
      <c r="CU36" s="133">
        <v>2</v>
      </c>
      <c r="CV36" s="140">
        <v>6.0606060606060606</v>
      </c>
      <c r="CW36" s="133">
        <v>0</v>
      </c>
      <c r="CX36" s="140">
        <v>0</v>
      </c>
      <c r="CY36" s="133">
        <v>1</v>
      </c>
      <c r="CZ36" s="140">
        <v>3.0303030303030303</v>
      </c>
      <c r="DA36" s="63" t="s">
        <v>201</v>
      </c>
      <c r="DB36" s="133">
        <v>0</v>
      </c>
      <c r="DC36" s="140">
        <v>0</v>
      </c>
      <c r="DD36" s="133">
        <v>0</v>
      </c>
      <c r="DE36" s="140">
        <v>0</v>
      </c>
      <c r="DF36" s="133">
        <v>0</v>
      </c>
      <c r="DG36" s="140">
        <v>0</v>
      </c>
      <c r="DH36" s="133">
        <v>0</v>
      </c>
      <c r="DI36" s="140">
        <v>0</v>
      </c>
      <c r="DJ36" s="133">
        <v>0</v>
      </c>
      <c r="DK36" s="140">
        <v>0</v>
      </c>
      <c r="DL36" s="133">
        <v>0</v>
      </c>
      <c r="DM36" s="140">
        <v>0</v>
      </c>
      <c r="DN36" s="133">
        <v>0</v>
      </c>
      <c r="DO36" s="140">
        <v>0</v>
      </c>
      <c r="DP36" s="133">
        <v>0</v>
      </c>
      <c r="DQ36" s="140">
        <v>0</v>
      </c>
      <c r="DR36" s="133">
        <v>0</v>
      </c>
      <c r="DS36" s="140">
        <v>0</v>
      </c>
      <c r="DT36" s="133">
        <v>0</v>
      </c>
      <c r="DU36" s="140">
        <v>0</v>
      </c>
      <c r="DV36" s="133">
        <v>0</v>
      </c>
      <c r="DW36" s="140">
        <v>0</v>
      </c>
      <c r="DX36" s="63" t="s">
        <v>201</v>
      </c>
      <c r="DY36" s="133">
        <v>0</v>
      </c>
      <c r="DZ36" s="140">
        <v>0</v>
      </c>
      <c r="EA36" s="133">
        <v>0</v>
      </c>
      <c r="EB36" s="140">
        <v>0</v>
      </c>
      <c r="EC36" s="133">
        <v>0</v>
      </c>
      <c r="ED36" s="140">
        <v>0</v>
      </c>
      <c r="EE36" s="133">
        <v>0</v>
      </c>
      <c r="EF36" s="140">
        <v>0</v>
      </c>
    </row>
    <row r="37" spans="1:136" ht="12.6" customHeight="1">
      <c r="A37" s="63" t="s">
        <v>202</v>
      </c>
      <c r="B37" s="133">
        <v>189</v>
      </c>
      <c r="C37" s="133">
        <v>29</v>
      </c>
      <c r="D37" s="133">
        <v>33</v>
      </c>
      <c r="E37" s="133">
        <v>0</v>
      </c>
      <c r="F37" s="140">
        <v>0</v>
      </c>
      <c r="G37" s="133">
        <v>0</v>
      </c>
      <c r="H37" s="140">
        <v>0</v>
      </c>
      <c r="I37" s="133">
        <v>0</v>
      </c>
      <c r="J37" s="140">
        <v>0</v>
      </c>
      <c r="K37" s="133">
        <v>0</v>
      </c>
      <c r="L37" s="140">
        <v>0</v>
      </c>
      <c r="M37" s="133">
        <v>0</v>
      </c>
      <c r="N37" s="140">
        <v>0</v>
      </c>
      <c r="O37" s="133">
        <v>0</v>
      </c>
      <c r="P37" s="140">
        <v>0</v>
      </c>
      <c r="Q37" s="133">
        <v>0</v>
      </c>
      <c r="R37" s="140">
        <v>0</v>
      </c>
      <c r="S37" s="133">
        <v>0</v>
      </c>
      <c r="T37" s="140">
        <v>0</v>
      </c>
      <c r="U37" s="63" t="s">
        <v>202</v>
      </c>
      <c r="V37" s="133">
        <v>0</v>
      </c>
      <c r="W37" s="140">
        <v>0</v>
      </c>
      <c r="X37" s="133">
        <v>1</v>
      </c>
      <c r="Y37" s="140">
        <v>3.0303030303030303</v>
      </c>
      <c r="Z37" s="133">
        <v>0</v>
      </c>
      <c r="AA37" s="140">
        <v>0</v>
      </c>
      <c r="AB37" s="133">
        <v>9</v>
      </c>
      <c r="AC37" s="140">
        <v>27.27272727272727</v>
      </c>
      <c r="AD37" s="133">
        <v>0</v>
      </c>
      <c r="AE37" s="140">
        <v>0</v>
      </c>
      <c r="AF37" s="133">
        <v>0</v>
      </c>
      <c r="AG37" s="140">
        <v>0</v>
      </c>
      <c r="AH37" s="133">
        <v>0</v>
      </c>
      <c r="AI37" s="140">
        <v>0</v>
      </c>
      <c r="AJ37" s="133">
        <v>0</v>
      </c>
      <c r="AK37" s="140">
        <v>0</v>
      </c>
      <c r="AL37" s="133">
        <v>3</v>
      </c>
      <c r="AM37" s="140">
        <v>9.0909090909090917</v>
      </c>
      <c r="AN37" s="133">
        <v>10</v>
      </c>
      <c r="AO37" s="140">
        <v>30.303030303030305</v>
      </c>
      <c r="AP37" s="63" t="s">
        <v>202</v>
      </c>
      <c r="AQ37" s="133">
        <v>0</v>
      </c>
      <c r="AR37" s="140">
        <v>0</v>
      </c>
      <c r="AS37" s="133">
        <v>0</v>
      </c>
      <c r="AT37" s="140">
        <v>0</v>
      </c>
      <c r="AU37" s="133">
        <v>0</v>
      </c>
      <c r="AV37" s="140">
        <v>0</v>
      </c>
      <c r="AW37" s="133">
        <v>3</v>
      </c>
      <c r="AX37" s="140">
        <v>9.0909090909090917</v>
      </c>
      <c r="AY37" s="133">
        <v>0</v>
      </c>
      <c r="AZ37" s="140">
        <v>0</v>
      </c>
      <c r="BA37" s="133">
        <v>2</v>
      </c>
      <c r="BB37" s="140">
        <v>6.0606060606060606</v>
      </c>
      <c r="BC37" s="133">
        <v>1</v>
      </c>
      <c r="BD37" s="140">
        <v>3.0303030303030303</v>
      </c>
      <c r="BE37" s="133">
        <v>0</v>
      </c>
      <c r="BF37" s="140">
        <v>0</v>
      </c>
      <c r="BG37" s="133">
        <v>0</v>
      </c>
      <c r="BH37" s="140">
        <v>0</v>
      </c>
      <c r="BI37" s="133">
        <v>0</v>
      </c>
      <c r="BJ37" s="140">
        <v>0</v>
      </c>
      <c r="BK37" s="63" t="s">
        <v>202</v>
      </c>
      <c r="BL37" s="133">
        <v>0</v>
      </c>
      <c r="BM37" s="140">
        <v>0</v>
      </c>
      <c r="BN37" s="133">
        <v>0</v>
      </c>
      <c r="BO37" s="140">
        <v>0</v>
      </c>
      <c r="BP37" s="133">
        <v>0</v>
      </c>
      <c r="BQ37" s="140">
        <v>0</v>
      </c>
      <c r="BR37" s="133">
        <v>0</v>
      </c>
      <c r="BS37" s="140">
        <v>0</v>
      </c>
      <c r="BT37" s="133">
        <v>0</v>
      </c>
      <c r="BU37" s="140">
        <v>0</v>
      </c>
      <c r="BV37" s="133">
        <v>0</v>
      </c>
      <c r="BW37" s="140">
        <v>0</v>
      </c>
      <c r="BX37" s="133">
        <v>0</v>
      </c>
      <c r="BY37" s="140">
        <v>0</v>
      </c>
      <c r="BZ37" s="133">
        <v>0</v>
      </c>
      <c r="CA37" s="140">
        <v>0</v>
      </c>
      <c r="CB37" s="133">
        <v>0</v>
      </c>
      <c r="CC37" s="140">
        <v>0</v>
      </c>
      <c r="CD37" s="133">
        <v>0</v>
      </c>
      <c r="CE37" s="140">
        <v>0</v>
      </c>
      <c r="CF37" s="63" t="s">
        <v>202</v>
      </c>
      <c r="CG37" s="133">
        <v>0</v>
      </c>
      <c r="CH37" s="140">
        <v>0</v>
      </c>
      <c r="CI37" s="133">
        <v>0</v>
      </c>
      <c r="CJ37" s="140">
        <v>0</v>
      </c>
      <c r="CK37" s="133">
        <v>0</v>
      </c>
      <c r="CL37" s="140">
        <v>0</v>
      </c>
      <c r="CM37" s="133">
        <v>0</v>
      </c>
      <c r="CN37" s="140">
        <v>0</v>
      </c>
      <c r="CO37" s="133">
        <v>0</v>
      </c>
      <c r="CP37" s="140">
        <v>0</v>
      </c>
      <c r="CQ37" s="133">
        <v>0</v>
      </c>
      <c r="CR37" s="140">
        <v>0</v>
      </c>
      <c r="CS37" s="133">
        <v>0</v>
      </c>
      <c r="CT37" s="140">
        <v>0</v>
      </c>
      <c r="CU37" s="133">
        <v>0</v>
      </c>
      <c r="CV37" s="140">
        <v>0</v>
      </c>
      <c r="CW37" s="133">
        <v>0</v>
      </c>
      <c r="CX37" s="140">
        <v>0</v>
      </c>
      <c r="CY37" s="133">
        <v>2</v>
      </c>
      <c r="CZ37" s="140">
        <v>6.0606060606060606</v>
      </c>
      <c r="DA37" s="63" t="s">
        <v>202</v>
      </c>
      <c r="DB37" s="133">
        <v>0</v>
      </c>
      <c r="DC37" s="140">
        <v>0</v>
      </c>
      <c r="DD37" s="133">
        <v>0</v>
      </c>
      <c r="DE37" s="140">
        <v>0</v>
      </c>
      <c r="DF37" s="133">
        <v>0</v>
      </c>
      <c r="DG37" s="140">
        <v>0</v>
      </c>
      <c r="DH37" s="133">
        <v>0</v>
      </c>
      <c r="DI37" s="140">
        <v>0</v>
      </c>
      <c r="DJ37" s="133">
        <v>0</v>
      </c>
      <c r="DK37" s="140">
        <v>0</v>
      </c>
      <c r="DL37" s="133">
        <v>0</v>
      </c>
      <c r="DM37" s="140">
        <v>0</v>
      </c>
      <c r="DN37" s="133">
        <v>0</v>
      </c>
      <c r="DO37" s="140">
        <v>0</v>
      </c>
      <c r="DP37" s="133">
        <v>0</v>
      </c>
      <c r="DQ37" s="140">
        <v>0</v>
      </c>
      <c r="DR37" s="133">
        <v>0</v>
      </c>
      <c r="DS37" s="140">
        <v>0</v>
      </c>
      <c r="DT37" s="133">
        <v>0</v>
      </c>
      <c r="DU37" s="140">
        <v>0</v>
      </c>
      <c r="DV37" s="133">
        <v>1</v>
      </c>
      <c r="DW37" s="140">
        <v>3.0303030303030303</v>
      </c>
      <c r="DX37" s="63" t="s">
        <v>202</v>
      </c>
      <c r="DY37" s="133">
        <v>0</v>
      </c>
      <c r="DZ37" s="140">
        <v>0</v>
      </c>
      <c r="EA37" s="133">
        <v>0</v>
      </c>
      <c r="EB37" s="140">
        <v>0</v>
      </c>
      <c r="EC37" s="133">
        <v>0</v>
      </c>
      <c r="ED37" s="140">
        <v>0</v>
      </c>
      <c r="EE37" s="133">
        <v>1</v>
      </c>
      <c r="EF37" s="140">
        <v>3.0303030303030303</v>
      </c>
    </row>
    <row r="38" spans="1:136" ht="12.6" customHeight="1">
      <c r="A38" s="63" t="s">
        <v>203</v>
      </c>
      <c r="B38" s="133">
        <v>56</v>
      </c>
      <c r="C38" s="133">
        <v>17</v>
      </c>
      <c r="D38" s="133">
        <v>22</v>
      </c>
      <c r="E38" s="133">
        <v>0</v>
      </c>
      <c r="F38" s="140">
        <v>0</v>
      </c>
      <c r="G38" s="133">
        <v>0</v>
      </c>
      <c r="H38" s="140">
        <v>0</v>
      </c>
      <c r="I38" s="133">
        <v>0</v>
      </c>
      <c r="J38" s="140">
        <v>0</v>
      </c>
      <c r="K38" s="133">
        <v>0</v>
      </c>
      <c r="L38" s="140">
        <v>0</v>
      </c>
      <c r="M38" s="133">
        <v>0</v>
      </c>
      <c r="N38" s="140">
        <v>0</v>
      </c>
      <c r="O38" s="133">
        <v>0</v>
      </c>
      <c r="P38" s="140">
        <v>0</v>
      </c>
      <c r="Q38" s="133">
        <v>0</v>
      </c>
      <c r="R38" s="140">
        <v>0</v>
      </c>
      <c r="S38" s="133">
        <v>0</v>
      </c>
      <c r="T38" s="140">
        <v>0</v>
      </c>
      <c r="U38" s="63" t="s">
        <v>203</v>
      </c>
      <c r="V38" s="133">
        <v>0</v>
      </c>
      <c r="W38" s="140">
        <v>0</v>
      </c>
      <c r="X38" s="133">
        <v>2</v>
      </c>
      <c r="Y38" s="140">
        <v>9.0909090909090917</v>
      </c>
      <c r="Z38" s="133">
        <v>0</v>
      </c>
      <c r="AA38" s="140">
        <v>0</v>
      </c>
      <c r="AB38" s="133">
        <v>7</v>
      </c>
      <c r="AC38" s="140">
        <v>31.818181818181817</v>
      </c>
      <c r="AD38" s="133">
        <v>0</v>
      </c>
      <c r="AE38" s="140">
        <v>0</v>
      </c>
      <c r="AF38" s="133">
        <v>0</v>
      </c>
      <c r="AG38" s="140">
        <v>0</v>
      </c>
      <c r="AH38" s="133">
        <v>0</v>
      </c>
      <c r="AI38" s="140">
        <v>0</v>
      </c>
      <c r="AJ38" s="133">
        <v>0</v>
      </c>
      <c r="AK38" s="140">
        <v>0</v>
      </c>
      <c r="AL38" s="133">
        <v>2</v>
      </c>
      <c r="AM38" s="140">
        <v>9.0909090909090917</v>
      </c>
      <c r="AN38" s="133">
        <v>3</v>
      </c>
      <c r="AO38" s="140">
        <v>13.636363636363635</v>
      </c>
      <c r="AP38" s="63" t="s">
        <v>203</v>
      </c>
      <c r="AQ38" s="133">
        <v>0</v>
      </c>
      <c r="AR38" s="140">
        <v>0</v>
      </c>
      <c r="AS38" s="133">
        <v>0</v>
      </c>
      <c r="AT38" s="140">
        <v>0</v>
      </c>
      <c r="AU38" s="133">
        <v>2</v>
      </c>
      <c r="AV38" s="140">
        <v>9.0909090909090917</v>
      </c>
      <c r="AW38" s="133">
        <v>0</v>
      </c>
      <c r="AX38" s="140">
        <v>0</v>
      </c>
      <c r="AY38" s="133">
        <v>0</v>
      </c>
      <c r="AZ38" s="140">
        <v>0</v>
      </c>
      <c r="BA38" s="133">
        <v>3</v>
      </c>
      <c r="BB38" s="140">
        <v>13.636363636363635</v>
      </c>
      <c r="BC38" s="133">
        <v>1</v>
      </c>
      <c r="BD38" s="140">
        <v>4.5454545454545459</v>
      </c>
      <c r="BE38" s="133">
        <v>0</v>
      </c>
      <c r="BF38" s="140">
        <v>0</v>
      </c>
      <c r="BG38" s="133">
        <v>0</v>
      </c>
      <c r="BH38" s="140">
        <v>0</v>
      </c>
      <c r="BI38" s="133">
        <v>0</v>
      </c>
      <c r="BJ38" s="140">
        <v>0</v>
      </c>
      <c r="BK38" s="63" t="s">
        <v>203</v>
      </c>
      <c r="BL38" s="133">
        <v>0</v>
      </c>
      <c r="BM38" s="140">
        <v>0</v>
      </c>
      <c r="BN38" s="133">
        <v>0</v>
      </c>
      <c r="BO38" s="140">
        <v>0</v>
      </c>
      <c r="BP38" s="133">
        <v>0</v>
      </c>
      <c r="BQ38" s="140">
        <v>0</v>
      </c>
      <c r="BR38" s="133">
        <v>0</v>
      </c>
      <c r="BS38" s="140">
        <v>0</v>
      </c>
      <c r="BT38" s="133">
        <v>0</v>
      </c>
      <c r="BU38" s="140">
        <v>0</v>
      </c>
      <c r="BV38" s="133">
        <v>0</v>
      </c>
      <c r="BW38" s="140">
        <v>0</v>
      </c>
      <c r="BX38" s="133">
        <v>0</v>
      </c>
      <c r="BY38" s="140">
        <v>0</v>
      </c>
      <c r="BZ38" s="133">
        <v>0</v>
      </c>
      <c r="CA38" s="140">
        <v>0</v>
      </c>
      <c r="CB38" s="133">
        <v>0</v>
      </c>
      <c r="CC38" s="140">
        <v>0</v>
      </c>
      <c r="CD38" s="133">
        <v>0</v>
      </c>
      <c r="CE38" s="140">
        <v>0</v>
      </c>
      <c r="CF38" s="63" t="s">
        <v>203</v>
      </c>
      <c r="CG38" s="133">
        <v>0</v>
      </c>
      <c r="CH38" s="140">
        <v>0</v>
      </c>
      <c r="CI38" s="133">
        <v>2</v>
      </c>
      <c r="CJ38" s="140">
        <v>9.0909090909090917</v>
      </c>
      <c r="CK38" s="133">
        <v>0</v>
      </c>
      <c r="CL38" s="140">
        <v>0</v>
      </c>
      <c r="CM38" s="133">
        <v>0</v>
      </c>
      <c r="CN38" s="140">
        <v>0</v>
      </c>
      <c r="CO38" s="133">
        <v>0</v>
      </c>
      <c r="CP38" s="140">
        <v>0</v>
      </c>
      <c r="CQ38" s="133">
        <v>0</v>
      </c>
      <c r="CR38" s="140">
        <v>0</v>
      </c>
      <c r="CS38" s="133">
        <v>0</v>
      </c>
      <c r="CT38" s="140">
        <v>0</v>
      </c>
      <c r="CU38" s="133">
        <v>0</v>
      </c>
      <c r="CV38" s="140">
        <v>0</v>
      </c>
      <c r="CW38" s="133">
        <v>0</v>
      </c>
      <c r="CX38" s="140">
        <v>0</v>
      </c>
      <c r="CY38" s="133">
        <v>0</v>
      </c>
      <c r="CZ38" s="140">
        <v>0</v>
      </c>
      <c r="DA38" s="63" t="s">
        <v>203</v>
      </c>
      <c r="DB38" s="133">
        <v>0</v>
      </c>
      <c r="DC38" s="140">
        <v>0</v>
      </c>
      <c r="DD38" s="133">
        <v>0</v>
      </c>
      <c r="DE38" s="140">
        <v>0</v>
      </c>
      <c r="DF38" s="133">
        <v>0</v>
      </c>
      <c r="DG38" s="140">
        <v>0</v>
      </c>
      <c r="DH38" s="133">
        <v>0</v>
      </c>
      <c r="DI38" s="140">
        <v>0</v>
      </c>
      <c r="DJ38" s="133">
        <v>0</v>
      </c>
      <c r="DK38" s="140">
        <v>0</v>
      </c>
      <c r="DL38" s="133">
        <v>0</v>
      </c>
      <c r="DM38" s="140">
        <v>0</v>
      </c>
      <c r="DN38" s="133">
        <v>0</v>
      </c>
      <c r="DO38" s="140">
        <v>0</v>
      </c>
      <c r="DP38" s="133">
        <v>0</v>
      </c>
      <c r="DQ38" s="140">
        <v>0</v>
      </c>
      <c r="DR38" s="133">
        <v>0</v>
      </c>
      <c r="DS38" s="140">
        <v>0</v>
      </c>
      <c r="DT38" s="133">
        <v>0</v>
      </c>
      <c r="DU38" s="140">
        <v>0</v>
      </c>
      <c r="DV38" s="133">
        <v>0</v>
      </c>
      <c r="DW38" s="140">
        <v>0</v>
      </c>
      <c r="DX38" s="63" t="s">
        <v>203</v>
      </c>
      <c r="DY38" s="133">
        <v>0</v>
      </c>
      <c r="DZ38" s="140">
        <v>0</v>
      </c>
      <c r="EA38" s="133">
        <v>0</v>
      </c>
      <c r="EB38" s="140">
        <v>0</v>
      </c>
      <c r="EC38" s="133">
        <v>0</v>
      </c>
      <c r="ED38" s="140">
        <v>0</v>
      </c>
      <c r="EE38" s="133">
        <v>0</v>
      </c>
      <c r="EF38" s="140">
        <v>0</v>
      </c>
    </row>
    <row r="39" spans="1:136" ht="13.5" customHeight="1">
      <c r="A39" s="55" t="s">
        <v>204</v>
      </c>
      <c r="B39" s="133">
        <v>108</v>
      </c>
      <c r="C39" s="133">
        <v>21</v>
      </c>
      <c r="D39" s="133">
        <v>30</v>
      </c>
      <c r="E39" s="133">
        <v>0</v>
      </c>
      <c r="F39" s="140">
        <v>0</v>
      </c>
      <c r="G39" s="133">
        <v>0</v>
      </c>
      <c r="H39" s="140">
        <v>0</v>
      </c>
      <c r="I39" s="133">
        <v>1</v>
      </c>
      <c r="J39" s="140">
        <v>3.3333333333333335</v>
      </c>
      <c r="K39" s="133">
        <v>0</v>
      </c>
      <c r="L39" s="140">
        <v>0</v>
      </c>
      <c r="M39" s="133">
        <v>0</v>
      </c>
      <c r="N39" s="140">
        <v>0</v>
      </c>
      <c r="O39" s="133">
        <v>0</v>
      </c>
      <c r="P39" s="140">
        <v>0</v>
      </c>
      <c r="Q39" s="133">
        <v>0</v>
      </c>
      <c r="R39" s="140">
        <v>0</v>
      </c>
      <c r="S39" s="133">
        <v>0</v>
      </c>
      <c r="T39" s="140">
        <v>0</v>
      </c>
      <c r="U39" s="55" t="s">
        <v>204</v>
      </c>
      <c r="V39" s="133">
        <v>0</v>
      </c>
      <c r="W39" s="140">
        <v>0</v>
      </c>
      <c r="X39" s="133">
        <v>3</v>
      </c>
      <c r="Y39" s="140">
        <v>10</v>
      </c>
      <c r="Z39" s="133">
        <v>1</v>
      </c>
      <c r="AA39" s="140">
        <v>3.3333333333333335</v>
      </c>
      <c r="AB39" s="133">
        <v>8</v>
      </c>
      <c r="AC39" s="140">
        <v>26.666666666666668</v>
      </c>
      <c r="AD39" s="133">
        <v>0</v>
      </c>
      <c r="AE39" s="140">
        <v>0</v>
      </c>
      <c r="AF39" s="133">
        <v>0</v>
      </c>
      <c r="AG39" s="140">
        <v>0</v>
      </c>
      <c r="AH39" s="133">
        <v>0</v>
      </c>
      <c r="AI39" s="140">
        <v>0</v>
      </c>
      <c r="AJ39" s="133">
        <v>0</v>
      </c>
      <c r="AK39" s="140">
        <v>0</v>
      </c>
      <c r="AL39" s="133">
        <v>4</v>
      </c>
      <c r="AM39" s="140">
        <v>13.333333333333334</v>
      </c>
      <c r="AN39" s="133">
        <v>3</v>
      </c>
      <c r="AO39" s="140">
        <v>10</v>
      </c>
      <c r="AP39" s="55" t="s">
        <v>204</v>
      </c>
      <c r="AQ39" s="133">
        <v>0</v>
      </c>
      <c r="AR39" s="140">
        <v>0</v>
      </c>
      <c r="AS39" s="133">
        <v>1</v>
      </c>
      <c r="AT39" s="140">
        <v>3.3333333333333335</v>
      </c>
      <c r="AU39" s="133">
        <v>0</v>
      </c>
      <c r="AV39" s="140">
        <v>0</v>
      </c>
      <c r="AW39" s="133">
        <v>3</v>
      </c>
      <c r="AX39" s="140">
        <v>10</v>
      </c>
      <c r="AY39" s="133">
        <v>0</v>
      </c>
      <c r="AZ39" s="140">
        <v>0</v>
      </c>
      <c r="BA39" s="133">
        <v>0</v>
      </c>
      <c r="BB39" s="140">
        <v>0</v>
      </c>
      <c r="BC39" s="133">
        <v>2</v>
      </c>
      <c r="BD39" s="140">
        <v>6.666666666666667</v>
      </c>
      <c r="BE39" s="133">
        <v>1</v>
      </c>
      <c r="BF39" s="140">
        <v>3.3333333333333335</v>
      </c>
      <c r="BG39" s="133">
        <v>0</v>
      </c>
      <c r="BH39" s="140">
        <v>0</v>
      </c>
      <c r="BI39" s="133">
        <v>0</v>
      </c>
      <c r="BJ39" s="140">
        <v>0</v>
      </c>
      <c r="BK39" s="55" t="s">
        <v>204</v>
      </c>
      <c r="BL39" s="133">
        <v>0</v>
      </c>
      <c r="BM39" s="140">
        <v>0</v>
      </c>
      <c r="BN39" s="133">
        <v>0</v>
      </c>
      <c r="BO39" s="140">
        <v>0</v>
      </c>
      <c r="BP39" s="133">
        <v>0</v>
      </c>
      <c r="BQ39" s="140">
        <v>0</v>
      </c>
      <c r="BR39" s="133">
        <v>0</v>
      </c>
      <c r="BS39" s="140">
        <v>0</v>
      </c>
      <c r="BT39" s="133">
        <v>0</v>
      </c>
      <c r="BU39" s="140">
        <v>0</v>
      </c>
      <c r="BV39" s="133">
        <v>0</v>
      </c>
      <c r="BW39" s="140">
        <v>0</v>
      </c>
      <c r="BX39" s="133">
        <v>0</v>
      </c>
      <c r="BY39" s="140">
        <v>0</v>
      </c>
      <c r="BZ39" s="133">
        <v>0</v>
      </c>
      <c r="CA39" s="140">
        <v>0</v>
      </c>
      <c r="CB39" s="133">
        <v>0</v>
      </c>
      <c r="CC39" s="140">
        <v>0</v>
      </c>
      <c r="CD39" s="133">
        <v>0</v>
      </c>
      <c r="CE39" s="140">
        <v>0</v>
      </c>
      <c r="CF39" s="55" t="s">
        <v>204</v>
      </c>
      <c r="CG39" s="133">
        <v>0</v>
      </c>
      <c r="CH39" s="140">
        <v>0</v>
      </c>
      <c r="CI39" s="133">
        <v>0</v>
      </c>
      <c r="CJ39" s="140">
        <v>0</v>
      </c>
      <c r="CK39" s="133">
        <v>0</v>
      </c>
      <c r="CL39" s="140">
        <v>0</v>
      </c>
      <c r="CM39" s="133">
        <v>0</v>
      </c>
      <c r="CN39" s="140">
        <v>0</v>
      </c>
      <c r="CO39" s="133">
        <v>0</v>
      </c>
      <c r="CP39" s="140">
        <v>0</v>
      </c>
      <c r="CQ39" s="133">
        <v>0</v>
      </c>
      <c r="CR39" s="140">
        <v>0</v>
      </c>
      <c r="CS39" s="133">
        <v>0</v>
      </c>
      <c r="CT39" s="140">
        <v>0</v>
      </c>
      <c r="CU39" s="133">
        <v>2</v>
      </c>
      <c r="CV39" s="140">
        <v>6.666666666666667</v>
      </c>
      <c r="CW39" s="133">
        <v>0</v>
      </c>
      <c r="CX39" s="140">
        <v>0</v>
      </c>
      <c r="CY39" s="133">
        <v>1</v>
      </c>
      <c r="CZ39" s="140">
        <v>3.3333333333333335</v>
      </c>
      <c r="DA39" s="55" t="s">
        <v>204</v>
      </c>
      <c r="DB39" s="133">
        <v>0</v>
      </c>
      <c r="DC39" s="140">
        <v>0</v>
      </c>
      <c r="DD39" s="133">
        <v>0</v>
      </c>
      <c r="DE39" s="140">
        <v>0</v>
      </c>
      <c r="DF39" s="133">
        <v>0</v>
      </c>
      <c r="DG39" s="140">
        <v>0</v>
      </c>
      <c r="DH39" s="133">
        <v>0</v>
      </c>
      <c r="DI39" s="140">
        <v>0</v>
      </c>
      <c r="DJ39" s="133">
        <v>0</v>
      </c>
      <c r="DK39" s="140">
        <v>0</v>
      </c>
      <c r="DL39" s="133">
        <v>0</v>
      </c>
      <c r="DM39" s="140">
        <v>0</v>
      </c>
      <c r="DN39" s="133">
        <v>0</v>
      </c>
      <c r="DO39" s="140">
        <v>0</v>
      </c>
      <c r="DP39" s="133">
        <v>0</v>
      </c>
      <c r="DQ39" s="140">
        <v>0</v>
      </c>
      <c r="DR39" s="133">
        <v>0</v>
      </c>
      <c r="DS39" s="140">
        <v>0</v>
      </c>
      <c r="DT39" s="133">
        <v>0</v>
      </c>
      <c r="DU39" s="140">
        <v>0</v>
      </c>
      <c r="DV39" s="133">
        <v>0</v>
      </c>
      <c r="DW39" s="140">
        <v>0</v>
      </c>
      <c r="DX39" s="55" t="s">
        <v>204</v>
      </c>
      <c r="DY39" s="133">
        <v>0</v>
      </c>
      <c r="DZ39" s="140">
        <v>0</v>
      </c>
      <c r="EA39" s="133">
        <v>0</v>
      </c>
      <c r="EB39" s="140">
        <v>0</v>
      </c>
      <c r="EC39" s="133">
        <v>0</v>
      </c>
      <c r="ED39" s="140">
        <v>0</v>
      </c>
      <c r="EE39" s="133">
        <v>0</v>
      </c>
      <c r="EF39" s="140">
        <v>0</v>
      </c>
    </row>
    <row r="40" spans="1:136" ht="13.5" customHeight="1">
      <c r="A40" s="55" t="s">
        <v>205</v>
      </c>
      <c r="B40" s="133">
        <v>161</v>
      </c>
      <c r="C40" s="133">
        <v>50</v>
      </c>
      <c r="D40" s="133">
        <v>78</v>
      </c>
      <c r="E40" s="133">
        <v>0</v>
      </c>
      <c r="F40" s="140">
        <v>0</v>
      </c>
      <c r="G40" s="133">
        <v>0</v>
      </c>
      <c r="H40" s="140">
        <v>0</v>
      </c>
      <c r="I40" s="133">
        <v>0</v>
      </c>
      <c r="J40" s="140">
        <v>0</v>
      </c>
      <c r="K40" s="133">
        <v>1</v>
      </c>
      <c r="L40" s="140">
        <v>1.2820512820512819</v>
      </c>
      <c r="M40" s="133">
        <v>0</v>
      </c>
      <c r="N40" s="140">
        <v>0</v>
      </c>
      <c r="O40" s="133">
        <v>0</v>
      </c>
      <c r="P40" s="140">
        <v>0</v>
      </c>
      <c r="Q40" s="133">
        <v>0</v>
      </c>
      <c r="R40" s="140">
        <v>0</v>
      </c>
      <c r="S40" s="133">
        <v>0</v>
      </c>
      <c r="T40" s="140">
        <v>0</v>
      </c>
      <c r="U40" s="55" t="s">
        <v>205</v>
      </c>
      <c r="V40" s="133">
        <v>2</v>
      </c>
      <c r="W40" s="140">
        <v>2.5641025641025639</v>
      </c>
      <c r="X40" s="133">
        <v>13</v>
      </c>
      <c r="Y40" s="140">
        <v>16.666666666666664</v>
      </c>
      <c r="Z40" s="133">
        <v>7</v>
      </c>
      <c r="AA40" s="140">
        <v>8.9743589743589745</v>
      </c>
      <c r="AB40" s="133">
        <v>9</v>
      </c>
      <c r="AC40" s="140">
        <v>11.538461538461538</v>
      </c>
      <c r="AD40" s="133">
        <v>0</v>
      </c>
      <c r="AE40" s="140">
        <v>0</v>
      </c>
      <c r="AF40" s="133">
        <v>0</v>
      </c>
      <c r="AG40" s="140">
        <v>0</v>
      </c>
      <c r="AH40" s="133">
        <v>0</v>
      </c>
      <c r="AI40" s="140">
        <v>0</v>
      </c>
      <c r="AJ40" s="133">
        <v>0</v>
      </c>
      <c r="AK40" s="140">
        <v>0</v>
      </c>
      <c r="AL40" s="133">
        <v>9</v>
      </c>
      <c r="AM40" s="140">
        <v>11.538461538461538</v>
      </c>
      <c r="AN40" s="133">
        <v>9</v>
      </c>
      <c r="AO40" s="140">
        <v>11.538461538461538</v>
      </c>
      <c r="AP40" s="55" t="s">
        <v>205</v>
      </c>
      <c r="AQ40" s="133">
        <v>0</v>
      </c>
      <c r="AR40" s="140">
        <v>0</v>
      </c>
      <c r="AS40" s="133">
        <v>1</v>
      </c>
      <c r="AT40" s="140">
        <v>1.2820512820512819</v>
      </c>
      <c r="AU40" s="133">
        <v>0</v>
      </c>
      <c r="AV40" s="140">
        <v>0</v>
      </c>
      <c r="AW40" s="133">
        <v>7</v>
      </c>
      <c r="AX40" s="140">
        <v>8.9743589743589745</v>
      </c>
      <c r="AY40" s="133">
        <v>0</v>
      </c>
      <c r="AZ40" s="140">
        <v>0</v>
      </c>
      <c r="BA40" s="133">
        <v>5</v>
      </c>
      <c r="BB40" s="140">
        <v>6.4102564102564097</v>
      </c>
      <c r="BC40" s="133">
        <v>7</v>
      </c>
      <c r="BD40" s="140">
        <v>8.9743589743589745</v>
      </c>
      <c r="BE40" s="133">
        <v>0</v>
      </c>
      <c r="BF40" s="140">
        <v>0</v>
      </c>
      <c r="BG40" s="133">
        <v>0</v>
      </c>
      <c r="BH40" s="140">
        <v>0</v>
      </c>
      <c r="BI40" s="133">
        <v>0</v>
      </c>
      <c r="BJ40" s="140">
        <v>0</v>
      </c>
      <c r="BK40" s="55" t="s">
        <v>205</v>
      </c>
      <c r="BL40" s="133">
        <v>0</v>
      </c>
      <c r="BM40" s="140">
        <v>0</v>
      </c>
      <c r="BN40" s="133">
        <v>0</v>
      </c>
      <c r="BO40" s="140">
        <v>0</v>
      </c>
      <c r="BP40" s="133">
        <v>0</v>
      </c>
      <c r="BQ40" s="140">
        <v>0</v>
      </c>
      <c r="BR40" s="133">
        <v>0</v>
      </c>
      <c r="BS40" s="140">
        <v>0</v>
      </c>
      <c r="BT40" s="133">
        <v>0</v>
      </c>
      <c r="BU40" s="140">
        <v>0</v>
      </c>
      <c r="BV40" s="133">
        <v>0</v>
      </c>
      <c r="BW40" s="140">
        <v>0</v>
      </c>
      <c r="BX40" s="133">
        <v>0</v>
      </c>
      <c r="BY40" s="140">
        <v>0</v>
      </c>
      <c r="BZ40" s="133">
        <v>0</v>
      </c>
      <c r="CA40" s="140">
        <v>0</v>
      </c>
      <c r="CB40" s="133">
        <v>0</v>
      </c>
      <c r="CC40" s="140">
        <v>0</v>
      </c>
      <c r="CD40" s="133">
        <v>0</v>
      </c>
      <c r="CE40" s="140">
        <v>0</v>
      </c>
      <c r="CF40" s="55" t="s">
        <v>205</v>
      </c>
      <c r="CG40" s="133">
        <v>0</v>
      </c>
      <c r="CH40" s="140">
        <v>0</v>
      </c>
      <c r="CI40" s="133">
        <v>0</v>
      </c>
      <c r="CJ40" s="140">
        <v>0</v>
      </c>
      <c r="CK40" s="133">
        <v>0</v>
      </c>
      <c r="CL40" s="140">
        <v>0</v>
      </c>
      <c r="CM40" s="133">
        <v>0</v>
      </c>
      <c r="CN40" s="140">
        <v>0</v>
      </c>
      <c r="CO40" s="133">
        <v>0</v>
      </c>
      <c r="CP40" s="140">
        <v>0</v>
      </c>
      <c r="CQ40" s="133">
        <v>0</v>
      </c>
      <c r="CR40" s="140">
        <v>0</v>
      </c>
      <c r="CS40" s="133">
        <v>0</v>
      </c>
      <c r="CT40" s="140">
        <v>0</v>
      </c>
      <c r="CU40" s="133">
        <v>3</v>
      </c>
      <c r="CV40" s="140">
        <v>3.8461538461538463</v>
      </c>
      <c r="CW40" s="133">
        <v>0</v>
      </c>
      <c r="CX40" s="140">
        <v>0</v>
      </c>
      <c r="CY40" s="133">
        <v>3</v>
      </c>
      <c r="CZ40" s="140">
        <v>3.8461538461538463</v>
      </c>
      <c r="DA40" s="55" t="s">
        <v>205</v>
      </c>
      <c r="DB40" s="133">
        <v>0</v>
      </c>
      <c r="DC40" s="140">
        <v>0</v>
      </c>
      <c r="DD40" s="133">
        <v>0</v>
      </c>
      <c r="DE40" s="140">
        <v>0</v>
      </c>
      <c r="DF40" s="133">
        <v>0</v>
      </c>
      <c r="DG40" s="140">
        <v>0</v>
      </c>
      <c r="DH40" s="133">
        <v>0</v>
      </c>
      <c r="DI40" s="140">
        <v>0</v>
      </c>
      <c r="DJ40" s="133">
        <v>0</v>
      </c>
      <c r="DK40" s="140">
        <v>0</v>
      </c>
      <c r="DL40" s="133">
        <v>1</v>
      </c>
      <c r="DM40" s="140">
        <v>1.2820512820512819</v>
      </c>
      <c r="DN40" s="133">
        <v>0</v>
      </c>
      <c r="DO40" s="140">
        <v>0</v>
      </c>
      <c r="DP40" s="133">
        <v>0</v>
      </c>
      <c r="DQ40" s="140">
        <v>0</v>
      </c>
      <c r="DR40" s="133">
        <v>0</v>
      </c>
      <c r="DS40" s="140">
        <v>0</v>
      </c>
      <c r="DT40" s="133">
        <v>0</v>
      </c>
      <c r="DU40" s="140">
        <v>0</v>
      </c>
      <c r="DV40" s="133">
        <v>0</v>
      </c>
      <c r="DW40" s="140">
        <v>0</v>
      </c>
      <c r="DX40" s="55" t="s">
        <v>205</v>
      </c>
      <c r="DY40" s="133">
        <v>0</v>
      </c>
      <c r="DZ40" s="140">
        <v>0</v>
      </c>
      <c r="EA40" s="133">
        <v>0</v>
      </c>
      <c r="EB40" s="140">
        <v>0</v>
      </c>
      <c r="EC40" s="133">
        <v>0</v>
      </c>
      <c r="ED40" s="140">
        <v>0</v>
      </c>
      <c r="EE40" s="133">
        <v>1</v>
      </c>
      <c r="EF40" s="140">
        <v>1.2820512820512819</v>
      </c>
    </row>
    <row r="41" spans="1:136" ht="13.5" customHeight="1">
      <c r="A41" s="55" t="s">
        <v>206</v>
      </c>
      <c r="B41" s="133">
        <v>1332</v>
      </c>
      <c r="C41" s="133">
        <v>479</v>
      </c>
      <c r="D41" s="133">
        <v>671</v>
      </c>
      <c r="E41" s="133">
        <v>0</v>
      </c>
      <c r="F41" s="140">
        <v>0</v>
      </c>
      <c r="G41" s="133">
        <v>0</v>
      </c>
      <c r="H41" s="140">
        <v>0</v>
      </c>
      <c r="I41" s="133">
        <v>0</v>
      </c>
      <c r="J41" s="140">
        <v>0</v>
      </c>
      <c r="K41" s="133">
        <v>0</v>
      </c>
      <c r="L41" s="140">
        <v>0</v>
      </c>
      <c r="M41" s="133">
        <v>0</v>
      </c>
      <c r="N41" s="140">
        <v>0</v>
      </c>
      <c r="O41" s="133">
        <v>1</v>
      </c>
      <c r="P41" s="140">
        <v>0.14903129657228018</v>
      </c>
      <c r="Q41" s="133">
        <v>0</v>
      </c>
      <c r="R41" s="140">
        <v>0</v>
      </c>
      <c r="S41" s="133">
        <v>2</v>
      </c>
      <c r="T41" s="140">
        <v>0.29806259314456035</v>
      </c>
      <c r="U41" s="55" t="s">
        <v>206</v>
      </c>
      <c r="V41" s="133">
        <v>10</v>
      </c>
      <c r="W41" s="140">
        <v>1.4903129657228018</v>
      </c>
      <c r="X41" s="133">
        <v>85</v>
      </c>
      <c r="Y41" s="140">
        <v>12.667660208643817</v>
      </c>
      <c r="Z41" s="133">
        <v>42</v>
      </c>
      <c r="AA41" s="140">
        <v>6.2593144560357681</v>
      </c>
      <c r="AB41" s="133">
        <v>83</v>
      </c>
      <c r="AC41" s="140">
        <v>12.369597615499254</v>
      </c>
      <c r="AD41" s="133">
        <v>0</v>
      </c>
      <c r="AE41" s="140">
        <v>0</v>
      </c>
      <c r="AF41" s="133">
        <v>1</v>
      </c>
      <c r="AG41" s="140">
        <v>0.14903129657228018</v>
      </c>
      <c r="AH41" s="133">
        <v>0</v>
      </c>
      <c r="AI41" s="140">
        <v>0</v>
      </c>
      <c r="AJ41" s="133">
        <v>4</v>
      </c>
      <c r="AK41" s="140">
        <v>0.5961251862891207</v>
      </c>
      <c r="AL41" s="133">
        <v>127</v>
      </c>
      <c r="AM41" s="140">
        <v>18.926974664679584</v>
      </c>
      <c r="AN41" s="133">
        <v>54</v>
      </c>
      <c r="AO41" s="140">
        <v>8.0476900149031287</v>
      </c>
      <c r="AP41" s="55" t="s">
        <v>206</v>
      </c>
      <c r="AQ41" s="133">
        <v>0</v>
      </c>
      <c r="AR41" s="140">
        <v>0</v>
      </c>
      <c r="AS41" s="133">
        <v>3</v>
      </c>
      <c r="AT41" s="140">
        <v>0.44709388971684055</v>
      </c>
      <c r="AU41" s="133">
        <v>1</v>
      </c>
      <c r="AV41" s="140">
        <v>0.14903129657228018</v>
      </c>
      <c r="AW41" s="133">
        <v>63</v>
      </c>
      <c r="AX41" s="140">
        <v>9.3889716840536508</v>
      </c>
      <c r="AY41" s="133">
        <v>1</v>
      </c>
      <c r="AZ41" s="140">
        <v>0.14903129657228018</v>
      </c>
      <c r="BA41" s="133">
        <v>43</v>
      </c>
      <c r="BB41" s="140">
        <v>6.4083457526080485</v>
      </c>
      <c r="BC41" s="133">
        <v>21</v>
      </c>
      <c r="BD41" s="140">
        <v>3.129657228017884</v>
      </c>
      <c r="BE41" s="133">
        <v>2</v>
      </c>
      <c r="BF41" s="140">
        <v>0.29806259314456035</v>
      </c>
      <c r="BG41" s="133">
        <v>0</v>
      </c>
      <c r="BH41" s="140">
        <v>0</v>
      </c>
      <c r="BI41" s="133">
        <v>0</v>
      </c>
      <c r="BJ41" s="140">
        <v>0</v>
      </c>
      <c r="BK41" s="55" t="s">
        <v>206</v>
      </c>
      <c r="BL41" s="133">
        <v>4</v>
      </c>
      <c r="BM41" s="140">
        <v>0.5961251862891207</v>
      </c>
      <c r="BN41" s="133">
        <v>0</v>
      </c>
      <c r="BO41" s="140">
        <v>0</v>
      </c>
      <c r="BP41" s="133">
        <v>0</v>
      </c>
      <c r="BQ41" s="140">
        <v>0</v>
      </c>
      <c r="BR41" s="133">
        <v>0</v>
      </c>
      <c r="BS41" s="140">
        <v>0</v>
      </c>
      <c r="BT41" s="133">
        <v>0</v>
      </c>
      <c r="BU41" s="140">
        <v>0</v>
      </c>
      <c r="BV41" s="133">
        <v>0</v>
      </c>
      <c r="BW41" s="140">
        <v>0</v>
      </c>
      <c r="BX41" s="133">
        <v>0</v>
      </c>
      <c r="BY41" s="140">
        <v>0</v>
      </c>
      <c r="BZ41" s="133">
        <v>0</v>
      </c>
      <c r="CA41" s="140">
        <v>0</v>
      </c>
      <c r="CB41" s="133">
        <v>0</v>
      </c>
      <c r="CC41" s="140">
        <v>0</v>
      </c>
      <c r="CD41" s="133">
        <v>0</v>
      </c>
      <c r="CE41" s="140">
        <v>0</v>
      </c>
      <c r="CF41" s="55" t="s">
        <v>206</v>
      </c>
      <c r="CG41" s="133">
        <v>1</v>
      </c>
      <c r="CH41" s="140">
        <v>0.14903129657228018</v>
      </c>
      <c r="CI41" s="133">
        <v>41</v>
      </c>
      <c r="CJ41" s="140">
        <v>6.1102831594634877</v>
      </c>
      <c r="CK41" s="133">
        <v>0</v>
      </c>
      <c r="CL41" s="140">
        <v>0</v>
      </c>
      <c r="CM41" s="133">
        <v>0</v>
      </c>
      <c r="CN41" s="140">
        <v>0</v>
      </c>
      <c r="CO41" s="133">
        <v>0</v>
      </c>
      <c r="CP41" s="140">
        <v>0</v>
      </c>
      <c r="CQ41" s="133">
        <v>0</v>
      </c>
      <c r="CR41" s="140">
        <v>0</v>
      </c>
      <c r="CS41" s="133">
        <v>0</v>
      </c>
      <c r="CT41" s="140">
        <v>0</v>
      </c>
      <c r="CU41" s="133">
        <v>4</v>
      </c>
      <c r="CV41" s="140">
        <v>0.5961251862891207</v>
      </c>
      <c r="CW41" s="133">
        <v>0</v>
      </c>
      <c r="CX41" s="140">
        <v>0</v>
      </c>
      <c r="CY41" s="133">
        <v>53</v>
      </c>
      <c r="CZ41" s="140">
        <v>7.8986587183308492</v>
      </c>
      <c r="DA41" s="55" t="s">
        <v>206</v>
      </c>
      <c r="DB41" s="133">
        <v>0</v>
      </c>
      <c r="DC41" s="140">
        <v>0</v>
      </c>
      <c r="DD41" s="133">
        <v>0</v>
      </c>
      <c r="DE41" s="140">
        <v>0</v>
      </c>
      <c r="DF41" s="133">
        <v>0</v>
      </c>
      <c r="DG41" s="140">
        <v>0</v>
      </c>
      <c r="DH41" s="133">
        <v>0</v>
      </c>
      <c r="DI41" s="140">
        <v>0</v>
      </c>
      <c r="DJ41" s="133">
        <v>0</v>
      </c>
      <c r="DK41" s="140">
        <v>0</v>
      </c>
      <c r="DL41" s="133">
        <v>0</v>
      </c>
      <c r="DM41" s="140">
        <v>0</v>
      </c>
      <c r="DN41" s="133">
        <v>0</v>
      </c>
      <c r="DO41" s="140">
        <v>0</v>
      </c>
      <c r="DP41" s="133">
        <v>0</v>
      </c>
      <c r="DQ41" s="140">
        <v>0</v>
      </c>
      <c r="DR41" s="133">
        <v>0</v>
      </c>
      <c r="DS41" s="140">
        <v>0</v>
      </c>
      <c r="DT41" s="133">
        <v>0</v>
      </c>
      <c r="DU41" s="140">
        <v>0</v>
      </c>
      <c r="DV41" s="133">
        <v>4</v>
      </c>
      <c r="DW41" s="140">
        <v>0.5961251862891207</v>
      </c>
      <c r="DX41" s="55" t="s">
        <v>206</v>
      </c>
      <c r="DY41" s="133">
        <v>0</v>
      </c>
      <c r="DZ41" s="140">
        <v>0</v>
      </c>
      <c r="EA41" s="133">
        <v>5</v>
      </c>
      <c r="EB41" s="140">
        <v>0.7451564828614009</v>
      </c>
      <c r="EC41" s="133">
        <v>1</v>
      </c>
      <c r="ED41" s="140">
        <v>0.14903129657228018</v>
      </c>
      <c r="EE41" s="133">
        <v>15</v>
      </c>
      <c r="EF41" s="140">
        <v>2.2354694485842028</v>
      </c>
    </row>
    <row r="42" spans="1:136" ht="13.5" customHeight="1">
      <c r="A42" s="55" t="s">
        <v>73</v>
      </c>
      <c r="B42" s="133">
        <v>6077</v>
      </c>
      <c r="C42" s="133">
        <v>1651</v>
      </c>
      <c r="D42" s="133">
        <v>2287</v>
      </c>
      <c r="E42" s="133">
        <v>0</v>
      </c>
      <c r="F42" s="140">
        <v>0</v>
      </c>
      <c r="G42" s="133">
        <v>0</v>
      </c>
      <c r="H42" s="140">
        <v>0</v>
      </c>
      <c r="I42" s="133">
        <v>2</v>
      </c>
      <c r="J42" s="140">
        <v>8.7450808919982512E-2</v>
      </c>
      <c r="K42" s="133">
        <v>3</v>
      </c>
      <c r="L42" s="140">
        <v>0.13117621337997376</v>
      </c>
      <c r="M42" s="133">
        <v>0</v>
      </c>
      <c r="N42" s="140">
        <v>0</v>
      </c>
      <c r="O42" s="133">
        <v>8</v>
      </c>
      <c r="P42" s="140">
        <v>0.34980323567993005</v>
      </c>
      <c r="Q42" s="133">
        <v>0</v>
      </c>
      <c r="R42" s="140">
        <v>0</v>
      </c>
      <c r="S42" s="133">
        <v>5</v>
      </c>
      <c r="T42" s="140">
        <v>0.21862702229995626</v>
      </c>
      <c r="U42" s="55" t="s">
        <v>73</v>
      </c>
      <c r="V42" s="133">
        <v>29</v>
      </c>
      <c r="W42" s="140">
        <v>1.2680367293397463</v>
      </c>
      <c r="X42" s="133">
        <v>307</v>
      </c>
      <c r="Y42" s="140">
        <v>13.423699169217315</v>
      </c>
      <c r="Z42" s="133">
        <v>134</v>
      </c>
      <c r="AA42" s="140">
        <v>5.859204197638828</v>
      </c>
      <c r="AB42" s="133">
        <v>497</v>
      </c>
      <c r="AC42" s="140">
        <v>21.731526016615653</v>
      </c>
      <c r="AD42" s="133">
        <v>0</v>
      </c>
      <c r="AE42" s="140">
        <v>0</v>
      </c>
      <c r="AF42" s="133">
        <v>0</v>
      </c>
      <c r="AG42" s="140">
        <v>0</v>
      </c>
      <c r="AH42" s="133">
        <v>3</v>
      </c>
      <c r="AI42" s="140">
        <v>0.13117621337997376</v>
      </c>
      <c r="AJ42" s="133">
        <v>3</v>
      </c>
      <c r="AK42" s="140">
        <v>0.13117621337997376</v>
      </c>
      <c r="AL42" s="133">
        <v>320</v>
      </c>
      <c r="AM42" s="140">
        <v>13.992129427197201</v>
      </c>
      <c r="AN42" s="133">
        <v>151</v>
      </c>
      <c r="AO42" s="140">
        <v>6.6025360734586798</v>
      </c>
      <c r="AP42" s="55" t="s">
        <v>73</v>
      </c>
      <c r="AQ42" s="133">
        <v>0</v>
      </c>
      <c r="AR42" s="140">
        <v>0</v>
      </c>
      <c r="AS42" s="133">
        <v>30</v>
      </c>
      <c r="AT42" s="140">
        <v>1.3117621337997376</v>
      </c>
      <c r="AU42" s="133">
        <v>36</v>
      </c>
      <c r="AV42" s="140">
        <v>1.5741145605596851</v>
      </c>
      <c r="AW42" s="133">
        <v>192</v>
      </c>
      <c r="AX42" s="140">
        <v>8.3952776563183207</v>
      </c>
      <c r="AY42" s="133">
        <v>6</v>
      </c>
      <c r="AZ42" s="140">
        <v>0.26235242675994752</v>
      </c>
      <c r="BA42" s="133">
        <v>153</v>
      </c>
      <c r="BB42" s="140">
        <v>6.6899868823786619</v>
      </c>
      <c r="BC42" s="133">
        <v>143</v>
      </c>
      <c r="BD42" s="140">
        <v>6.2527328377787486</v>
      </c>
      <c r="BE42" s="133">
        <v>0</v>
      </c>
      <c r="BF42" s="140">
        <v>0</v>
      </c>
      <c r="BG42" s="133">
        <v>0</v>
      </c>
      <c r="BH42" s="140">
        <v>0</v>
      </c>
      <c r="BI42" s="133">
        <v>0</v>
      </c>
      <c r="BJ42" s="140">
        <v>0</v>
      </c>
      <c r="BK42" s="55" t="s">
        <v>73</v>
      </c>
      <c r="BL42" s="133">
        <v>10</v>
      </c>
      <c r="BM42" s="140">
        <v>0.43725404459991252</v>
      </c>
      <c r="BN42" s="133">
        <v>0</v>
      </c>
      <c r="BO42" s="140">
        <v>0</v>
      </c>
      <c r="BP42" s="133">
        <v>0</v>
      </c>
      <c r="BQ42" s="140">
        <v>0</v>
      </c>
      <c r="BR42" s="133">
        <v>2</v>
      </c>
      <c r="BS42" s="140">
        <v>8.7450808919982512E-2</v>
      </c>
      <c r="BT42" s="133">
        <v>0</v>
      </c>
      <c r="BU42" s="140">
        <v>0</v>
      </c>
      <c r="BV42" s="133">
        <v>1</v>
      </c>
      <c r="BW42" s="140">
        <v>4.3725404459991256E-2</v>
      </c>
      <c r="BX42" s="133">
        <v>1</v>
      </c>
      <c r="BY42" s="140">
        <v>4.3725404459991256E-2</v>
      </c>
      <c r="BZ42" s="133">
        <v>0</v>
      </c>
      <c r="CA42" s="140">
        <v>0</v>
      </c>
      <c r="CB42" s="133">
        <v>0</v>
      </c>
      <c r="CC42" s="140">
        <v>0</v>
      </c>
      <c r="CD42" s="133">
        <v>0</v>
      </c>
      <c r="CE42" s="140">
        <v>0</v>
      </c>
      <c r="CF42" s="55" t="s">
        <v>73</v>
      </c>
      <c r="CG42" s="133">
        <v>0</v>
      </c>
      <c r="CH42" s="140">
        <v>0</v>
      </c>
      <c r="CI42" s="133">
        <v>6</v>
      </c>
      <c r="CJ42" s="140">
        <v>0.26235242675994752</v>
      </c>
      <c r="CK42" s="133">
        <v>0</v>
      </c>
      <c r="CL42" s="140">
        <v>0</v>
      </c>
      <c r="CM42" s="133">
        <v>0</v>
      </c>
      <c r="CN42" s="140">
        <v>0</v>
      </c>
      <c r="CO42" s="133">
        <v>0</v>
      </c>
      <c r="CP42" s="140">
        <v>0</v>
      </c>
      <c r="CQ42" s="133">
        <v>0</v>
      </c>
      <c r="CR42" s="140">
        <v>0</v>
      </c>
      <c r="CS42" s="133">
        <v>0</v>
      </c>
      <c r="CT42" s="140">
        <v>0</v>
      </c>
      <c r="CU42" s="133">
        <v>13</v>
      </c>
      <c r="CV42" s="140">
        <v>0.56843025797988633</v>
      </c>
      <c r="CW42" s="133">
        <v>1</v>
      </c>
      <c r="CX42" s="140">
        <v>4.3725404459991256E-2</v>
      </c>
      <c r="CY42" s="133">
        <v>215</v>
      </c>
      <c r="CZ42" s="140">
        <v>9.4009619588981206</v>
      </c>
      <c r="DA42" s="55" t="s">
        <v>73</v>
      </c>
      <c r="DB42" s="133">
        <v>0</v>
      </c>
      <c r="DC42" s="140">
        <v>0</v>
      </c>
      <c r="DD42" s="133">
        <v>3</v>
      </c>
      <c r="DE42" s="140">
        <v>0.13117621337997376</v>
      </c>
      <c r="DF42" s="133">
        <v>1</v>
      </c>
      <c r="DG42" s="140">
        <v>4.3725404459991256E-2</v>
      </c>
      <c r="DH42" s="133">
        <v>0</v>
      </c>
      <c r="DI42" s="140">
        <v>0</v>
      </c>
      <c r="DJ42" s="133">
        <v>0</v>
      </c>
      <c r="DK42" s="140">
        <v>0</v>
      </c>
      <c r="DL42" s="133">
        <v>0</v>
      </c>
      <c r="DM42" s="140">
        <v>0</v>
      </c>
      <c r="DN42" s="133">
        <v>0</v>
      </c>
      <c r="DO42" s="140">
        <v>0</v>
      </c>
      <c r="DP42" s="133">
        <v>0</v>
      </c>
      <c r="DQ42" s="140">
        <v>0</v>
      </c>
      <c r="DR42" s="133">
        <v>0</v>
      </c>
      <c r="DS42" s="140">
        <v>0</v>
      </c>
      <c r="DT42" s="133">
        <v>0</v>
      </c>
      <c r="DU42" s="140">
        <v>0</v>
      </c>
      <c r="DV42" s="133">
        <v>7</v>
      </c>
      <c r="DW42" s="140">
        <v>0.30607783121993881</v>
      </c>
      <c r="DX42" s="55" t="s">
        <v>73</v>
      </c>
      <c r="DY42" s="133">
        <v>0</v>
      </c>
      <c r="DZ42" s="140">
        <v>0</v>
      </c>
      <c r="EA42" s="133">
        <v>2</v>
      </c>
      <c r="EB42" s="140">
        <v>8.7450808919982512E-2</v>
      </c>
      <c r="EC42" s="133">
        <v>1</v>
      </c>
      <c r="ED42" s="140">
        <v>4.3725404459991256E-2</v>
      </c>
      <c r="EE42" s="133">
        <v>2</v>
      </c>
      <c r="EF42" s="140">
        <v>8.7450808919982512E-2</v>
      </c>
    </row>
    <row r="43" spans="1:136" ht="13.5" customHeight="1">
      <c r="A43" s="55" t="s">
        <v>207</v>
      </c>
      <c r="B43" s="133">
        <v>3612</v>
      </c>
      <c r="C43" s="133">
        <v>556</v>
      </c>
      <c r="D43" s="133">
        <v>767</v>
      </c>
      <c r="E43" s="133">
        <v>0</v>
      </c>
      <c r="F43" s="140">
        <v>0</v>
      </c>
      <c r="G43" s="133">
        <v>0</v>
      </c>
      <c r="H43" s="140">
        <v>0</v>
      </c>
      <c r="I43" s="133">
        <v>0</v>
      </c>
      <c r="J43" s="140">
        <v>0</v>
      </c>
      <c r="K43" s="133">
        <v>0</v>
      </c>
      <c r="L43" s="140">
        <v>0</v>
      </c>
      <c r="M43" s="133">
        <v>1</v>
      </c>
      <c r="N43" s="140">
        <v>0.1303780964797914</v>
      </c>
      <c r="O43" s="133">
        <v>1</v>
      </c>
      <c r="P43" s="140">
        <v>0.1303780964797914</v>
      </c>
      <c r="Q43" s="133">
        <v>0</v>
      </c>
      <c r="R43" s="140">
        <v>0</v>
      </c>
      <c r="S43" s="133">
        <v>0</v>
      </c>
      <c r="T43" s="140">
        <v>0</v>
      </c>
      <c r="U43" s="55" t="s">
        <v>207</v>
      </c>
      <c r="V43" s="133">
        <v>4</v>
      </c>
      <c r="W43" s="140">
        <v>0.5215123859191656</v>
      </c>
      <c r="X43" s="133">
        <v>89</v>
      </c>
      <c r="Y43" s="140">
        <v>11.603650586701434</v>
      </c>
      <c r="Z43" s="133">
        <v>29</v>
      </c>
      <c r="AA43" s="140">
        <v>3.7809647979139509</v>
      </c>
      <c r="AB43" s="133">
        <v>104</v>
      </c>
      <c r="AC43" s="140">
        <v>13.559322033898304</v>
      </c>
      <c r="AD43" s="133">
        <v>0</v>
      </c>
      <c r="AE43" s="140">
        <v>0</v>
      </c>
      <c r="AF43" s="133">
        <v>2</v>
      </c>
      <c r="AG43" s="140">
        <v>0.2607561929595828</v>
      </c>
      <c r="AH43" s="133">
        <v>0</v>
      </c>
      <c r="AI43" s="140">
        <v>0</v>
      </c>
      <c r="AJ43" s="133">
        <v>1</v>
      </c>
      <c r="AK43" s="140">
        <v>0.1303780964797914</v>
      </c>
      <c r="AL43" s="133">
        <v>87</v>
      </c>
      <c r="AM43" s="140">
        <v>11.342894393741851</v>
      </c>
      <c r="AN43" s="133">
        <v>148</v>
      </c>
      <c r="AO43" s="140">
        <v>19.295958279009128</v>
      </c>
      <c r="AP43" s="55" t="s">
        <v>207</v>
      </c>
      <c r="AQ43" s="133">
        <v>0</v>
      </c>
      <c r="AR43" s="140">
        <v>0</v>
      </c>
      <c r="AS43" s="133">
        <v>64</v>
      </c>
      <c r="AT43" s="140">
        <v>8.3441981747066496</v>
      </c>
      <c r="AU43" s="133">
        <v>22</v>
      </c>
      <c r="AV43" s="140">
        <v>2.8683181225554106</v>
      </c>
      <c r="AW43" s="133">
        <v>83</v>
      </c>
      <c r="AX43" s="140">
        <v>10.821382007822686</v>
      </c>
      <c r="AY43" s="133">
        <v>2</v>
      </c>
      <c r="AZ43" s="140">
        <v>0.2607561929595828</v>
      </c>
      <c r="BA43" s="133">
        <v>37</v>
      </c>
      <c r="BB43" s="140">
        <v>4.8239895697522819</v>
      </c>
      <c r="BC43" s="133">
        <v>36</v>
      </c>
      <c r="BD43" s="140">
        <v>4.6936114732724903</v>
      </c>
      <c r="BE43" s="133">
        <v>0</v>
      </c>
      <c r="BF43" s="140">
        <v>0</v>
      </c>
      <c r="BG43" s="133">
        <v>0</v>
      </c>
      <c r="BH43" s="140">
        <v>0</v>
      </c>
      <c r="BI43" s="133">
        <v>0</v>
      </c>
      <c r="BJ43" s="140">
        <v>0</v>
      </c>
      <c r="BK43" s="55" t="s">
        <v>207</v>
      </c>
      <c r="BL43" s="133">
        <v>2</v>
      </c>
      <c r="BM43" s="140">
        <v>0.2607561929595828</v>
      </c>
      <c r="BN43" s="133">
        <v>0</v>
      </c>
      <c r="BO43" s="140">
        <v>0</v>
      </c>
      <c r="BP43" s="133">
        <v>0</v>
      </c>
      <c r="BQ43" s="140">
        <v>0</v>
      </c>
      <c r="BR43" s="133">
        <v>0</v>
      </c>
      <c r="BS43" s="140">
        <v>0</v>
      </c>
      <c r="BT43" s="133">
        <v>0</v>
      </c>
      <c r="BU43" s="140">
        <v>0</v>
      </c>
      <c r="BV43" s="133">
        <v>0</v>
      </c>
      <c r="BW43" s="140">
        <v>0</v>
      </c>
      <c r="BX43" s="133">
        <v>0</v>
      </c>
      <c r="BY43" s="140">
        <v>0</v>
      </c>
      <c r="BZ43" s="133">
        <v>0</v>
      </c>
      <c r="CA43" s="140">
        <v>0</v>
      </c>
      <c r="CB43" s="133">
        <v>0</v>
      </c>
      <c r="CC43" s="140">
        <v>0</v>
      </c>
      <c r="CD43" s="133">
        <v>1</v>
      </c>
      <c r="CE43" s="140">
        <v>0.1303780964797914</v>
      </c>
      <c r="CF43" s="55" t="s">
        <v>207</v>
      </c>
      <c r="CG43" s="133">
        <v>0</v>
      </c>
      <c r="CH43" s="140">
        <v>0</v>
      </c>
      <c r="CI43" s="133">
        <v>9</v>
      </c>
      <c r="CJ43" s="140">
        <v>1.1734028683181226</v>
      </c>
      <c r="CK43" s="133">
        <v>0</v>
      </c>
      <c r="CL43" s="140">
        <v>0</v>
      </c>
      <c r="CM43" s="133">
        <v>0</v>
      </c>
      <c r="CN43" s="140">
        <v>0</v>
      </c>
      <c r="CO43" s="133">
        <v>0</v>
      </c>
      <c r="CP43" s="140">
        <v>0</v>
      </c>
      <c r="CQ43" s="133">
        <v>0</v>
      </c>
      <c r="CR43" s="140">
        <v>0</v>
      </c>
      <c r="CS43" s="133">
        <v>0</v>
      </c>
      <c r="CT43" s="140">
        <v>0</v>
      </c>
      <c r="CU43" s="133">
        <v>3</v>
      </c>
      <c r="CV43" s="140">
        <v>0.39113428943937423</v>
      </c>
      <c r="CW43" s="133">
        <v>1</v>
      </c>
      <c r="CX43" s="140">
        <v>0.1303780964797914</v>
      </c>
      <c r="CY43" s="133">
        <v>35</v>
      </c>
      <c r="CZ43" s="140">
        <v>4.5632333767926987</v>
      </c>
      <c r="DA43" s="55" t="s">
        <v>207</v>
      </c>
      <c r="DB43" s="133">
        <v>0</v>
      </c>
      <c r="DC43" s="140">
        <v>0</v>
      </c>
      <c r="DD43" s="133">
        <v>0</v>
      </c>
      <c r="DE43" s="140">
        <v>0</v>
      </c>
      <c r="DF43" s="133">
        <v>1</v>
      </c>
      <c r="DG43" s="140">
        <v>0.1303780964797914</v>
      </c>
      <c r="DH43" s="133">
        <v>0</v>
      </c>
      <c r="DI43" s="140">
        <v>0</v>
      </c>
      <c r="DJ43" s="133">
        <v>0</v>
      </c>
      <c r="DK43" s="140">
        <v>0</v>
      </c>
      <c r="DL43" s="133">
        <v>1</v>
      </c>
      <c r="DM43" s="140">
        <v>0.1303780964797914</v>
      </c>
      <c r="DN43" s="133">
        <v>1</v>
      </c>
      <c r="DO43" s="140">
        <v>0.1303780964797914</v>
      </c>
      <c r="DP43" s="133">
        <v>0</v>
      </c>
      <c r="DQ43" s="140">
        <v>0</v>
      </c>
      <c r="DR43" s="133">
        <v>1</v>
      </c>
      <c r="DS43" s="140">
        <v>0.1303780964797914</v>
      </c>
      <c r="DT43" s="133">
        <v>1</v>
      </c>
      <c r="DU43" s="140">
        <v>0.1303780964797914</v>
      </c>
      <c r="DV43" s="133">
        <v>0</v>
      </c>
      <c r="DW43" s="140">
        <v>0</v>
      </c>
      <c r="DX43" s="55" t="s">
        <v>207</v>
      </c>
      <c r="DY43" s="133">
        <v>0</v>
      </c>
      <c r="DZ43" s="140">
        <v>0</v>
      </c>
      <c r="EA43" s="133">
        <v>0</v>
      </c>
      <c r="EB43" s="140">
        <v>0</v>
      </c>
      <c r="EC43" s="133">
        <v>0</v>
      </c>
      <c r="ED43" s="140">
        <v>0</v>
      </c>
      <c r="EE43" s="133">
        <v>1</v>
      </c>
      <c r="EF43" s="140">
        <v>0.1303780964797914</v>
      </c>
    </row>
    <row r="44" spans="1:136" ht="13.5" customHeight="1">
      <c r="A44" s="55" t="s">
        <v>74</v>
      </c>
      <c r="B44" s="133">
        <v>4818</v>
      </c>
      <c r="C44" s="133">
        <v>1165</v>
      </c>
      <c r="D44" s="133">
        <v>1748</v>
      </c>
      <c r="E44" s="133">
        <v>0</v>
      </c>
      <c r="F44" s="140">
        <v>0</v>
      </c>
      <c r="G44" s="133">
        <v>0</v>
      </c>
      <c r="H44" s="140">
        <v>0</v>
      </c>
      <c r="I44" s="133">
        <v>14</v>
      </c>
      <c r="J44" s="140">
        <v>0.8009153318077803</v>
      </c>
      <c r="K44" s="133">
        <v>0</v>
      </c>
      <c r="L44" s="140">
        <v>0</v>
      </c>
      <c r="M44" s="133">
        <v>0</v>
      </c>
      <c r="N44" s="140">
        <v>0</v>
      </c>
      <c r="O44" s="133">
        <v>4</v>
      </c>
      <c r="P44" s="140">
        <v>0.2288329519450801</v>
      </c>
      <c r="Q44" s="133">
        <v>0</v>
      </c>
      <c r="R44" s="140">
        <v>0</v>
      </c>
      <c r="S44" s="133">
        <v>1</v>
      </c>
      <c r="T44" s="140">
        <v>5.7208237986270026E-2</v>
      </c>
      <c r="U44" s="55" t="s">
        <v>74</v>
      </c>
      <c r="V44" s="133">
        <v>20</v>
      </c>
      <c r="W44" s="140">
        <v>1.1441647597254003</v>
      </c>
      <c r="X44" s="133">
        <v>206</v>
      </c>
      <c r="Y44" s="140">
        <v>11.784897025171624</v>
      </c>
      <c r="Z44" s="133">
        <v>123</v>
      </c>
      <c r="AA44" s="140">
        <v>7.0366132723112127</v>
      </c>
      <c r="AB44" s="133">
        <v>392</v>
      </c>
      <c r="AC44" s="140">
        <v>22.425629290617849</v>
      </c>
      <c r="AD44" s="133">
        <v>0</v>
      </c>
      <c r="AE44" s="140">
        <v>0</v>
      </c>
      <c r="AF44" s="133">
        <v>1</v>
      </c>
      <c r="AG44" s="140">
        <v>5.7208237986270026E-2</v>
      </c>
      <c r="AH44" s="133">
        <v>0</v>
      </c>
      <c r="AI44" s="140">
        <v>0</v>
      </c>
      <c r="AJ44" s="133">
        <v>1</v>
      </c>
      <c r="AK44" s="140">
        <v>5.7208237986270026E-2</v>
      </c>
      <c r="AL44" s="133">
        <v>169</v>
      </c>
      <c r="AM44" s="140">
        <v>9.6681922196796339</v>
      </c>
      <c r="AN44" s="133">
        <v>82</v>
      </c>
      <c r="AO44" s="140">
        <v>4.6910755148741421</v>
      </c>
      <c r="AP44" s="55" t="s">
        <v>74</v>
      </c>
      <c r="AQ44" s="133">
        <v>0</v>
      </c>
      <c r="AR44" s="140">
        <v>0</v>
      </c>
      <c r="AS44" s="133">
        <v>21</v>
      </c>
      <c r="AT44" s="140">
        <v>1.2013729977116705</v>
      </c>
      <c r="AU44" s="133">
        <v>38</v>
      </c>
      <c r="AV44" s="140">
        <v>2.1739130434782608</v>
      </c>
      <c r="AW44" s="133">
        <v>259</v>
      </c>
      <c r="AX44" s="140">
        <v>14.816933638443935</v>
      </c>
      <c r="AY44" s="133">
        <v>7</v>
      </c>
      <c r="AZ44" s="140">
        <v>0.40045766590389015</v>
      </c>
      <c r="BA44" s="133">
        <v>79</v>
      </c>
      <c r="BB44" s="140">
        <v>4.5194508009153322</v>
      </c>
      <c r="BC44" s="133">
        <v>235</v>
      </c>
      <c r="BD44" s="140">
        <v>13.443935926773456</v>
      </c>
      <c r="BE44" s="133">
        <v>0</v>
      </c>
      <c r="BF44" s="140">
        <v>0</v>
      </c>
      <c r="BG44" s="133">
        <v>0</v>
      </c>
      <c r="BH44" s="140">
        <v>0</v>
      </c>
      <c r="BI44" s="133">
        <v>0</v>
      </c>
      <c r="BJ44" s="140">
        <v>0</v>
      </c>
      <c r="BK44" s="55" t="s">
        <v>74</v>
      </c>
      <c r="BL44" s="133">
        <v>5</v>
      </c>
      <c r="BM44" s="140">
        <v>0.28604118993135008</v>
      </c>
      <c r="BN44" s="133">
        <v>0</v>
      </c>
      <c r="BO44" s="140">
        <v>0</v>
      </c>
      <c r="BP44" s="133">
        <v>2</v>
      </c>
      <c r="BQ44" s="140">
        <v>0.11441647597254005</v>
      </c>
      <c r="BR44" s="133">
        <v>10</v>
      </c>
      <c r="BS44" s="140">
        <v>0.57208237986270016</v>
      </c>
      <c r="BT44" s="133">
        <v>1</v>
      </c>
      <c r="BU44" s="140">
        <v>5.7208237986270026E-2</v>
      </c>
      <c r="BV44" s="133">
        <v>3</v>
      </c>
      <c r="BW44" s="140">
        <v>0.17162471395881007</v>
      </c>
      <c r="BX44" s="133">
        <v>0</v>
      </c>
      <c r="BY44" s="140">
        <v>0</v>
      </c>
      <c r="BZ44" s="133">
        <v>0</v>
      </c>
      <c r="CA44" s="140">
        <v>0</v>
      </c>
      <c r="CB44" s="133">
        <v>0</v>
      </c>
      <c r="CC44" s="140">
        <v>0</v>
      </c>
      <c r="CD44" s="133">
        <v>0</v>
      </c>
      <c r="CE44" s="140">
        <v>0</v>
      </c>
      <c r="CF44" s="55" t="s">
        <v>74</v>
      </c>
      <c r="CG44" s="133">
        <v>0</v>
      </c>
      <c r="CH44" s="140">
        <v>0</v>
      </c>
      <c r="CI44" s="133">
        <v>2</v>
      </c>
      <c r="CJ44" s="140">
        <v>0.11441647597254005</v>
      </c>
      <c r="CK44" s="133">
        <v>0</v>
      </c>
      <c r="CL44" s="140">
        <v>0</v>
      </c>
      <c r="CM44" s="133">
        <v>0</v>
      </c>
      <c r="CN44" s="140">
        <v>0</v>
      </c>
      <c r="CO44" s="133">
        <v>0</v>
      </c>
      <c r="CP44" s="140">
        <v>0</v>
      </c>
      <c r="CQ44" s="133">
        <v>0</v>
      </c>
      <c r="CR44" s="140">
        <v>0</v>
      </c>
      <c r="CS44" s="133">
        <v>0</v>
      </c>
      <c r="CT44" s="140">
        <v>0</v>
      </c>
      <c r="CU44" s="133">
        <v>10</v>
      </c>
      <c r="CV44" s="140">
        <v>0.57208237986270016</v>
      </c>
      <c r="CW44" s="133">
        <v>0</v>
      </c>
      <c r="CX44" s="140">
        <v>0</v>
      </c>
      <c r="CY44" s="133">
        <v>48</v>
      </c>
      <c r="CZ44" s="140">
        <v>2.7459954233409611</v>
      </c>
      <c r="DA44" s="55" t="s">
        <v>74</v>
      </c>
      <c r="DB44" s="133">
        <v>0</v>
      </c>
      <c r="DC44" s="140">
        <v>0</v>
      </c>
      <c r="DD44" s="133">
        <v>0</v>
      </c>
      <c r="DE44" s="140">
        <v>0</v>
      </c>
      <c r="DF44" s="133">
        <v>0</v>
      </c>
      <c r="DG44" s="140">
        <v>0</v>
      </c>
      <c r="DH44" s="133">
        <v>0</v>
      </c>
      <c r="DI44" s="140">
        <v>0</v>
      </c>
      <c r="DJ44" s="133">
        <v>0</v>
      </c>
      <c r="DK44" s="140">
        <v>0</v>
      </c>
      <c r="DL44" s="133">
        <v>7</v>
      </c>
      <c r="DM44" s="140">
        <v>0.40045766590389015</v>
      </c>
      <c r="DN44" s="133">
        <v>1</v>
      </c>
      <c r="DO44" s="140">
        <v>5.7208237986270026E-2</v>
      </c>
      <c r="DP44" s="133">
        <v>0</v>
      </c>
      <c r="DQ44" s="140">
        <v>0</v>
      </c>
      <c r="DR44" s="133">
        <v>0</v>
      </c>
      <c r="DS44" s="140">
        <v>0</v>
      </c>
      <c r="DT44" s="133">
        <v>1</v>
      </c>
      <c r="DU44" s="140">
        <v>5.7208237986270026E-2</v>
      </c>
      <c r="DV44" s="133">
        <v>5</v>
      </c>
      <c r="DW44" s="140">
        <v>0.28604118993135008</v>
      </c>
      <c r="DX44" s="55" t="s">
        <v>74</v>
      </c>
      <c r="DY44" s="133">
        <v>0</v>
      </c>
      <c r="DZ44" s="140">
        <v>0</v>
      </c>
      <c r="EA44" s="133">
        <v>0</v>
      </c>
      <c r="EB44" s="140">
        <v>0</v>
      </c>
      <c r="EC44" s="133">
        <v>0</v>
      </c>
      <c r="ED44" s="140">
        <v>0</v>
      </c>
      <c r="EE44" s="133">
        <v>1</v>
      </c>
      <c r="EF44" s="140">
        <v>5.7208237986270026E-2</v>
      </c>
    </row>
    <row r="45" spans="1:136" ht="13.5" customHeight="1">
      <c r="A45" s="55" t="s">
        <v>547</v>
      </c>
      <c r="B45" s="133">
        <v>985</v>
      </c>
      <c r="C45" s="133">
        <v>233</v>
      </c>
      <c r="D45" s="133">
        <v>302</v>
      </c>
      <c r="E45" s="133">
        <v>0</v>
      </c>
      <c r="F45" s="140">
        <v>0</v>
      </c>
      <c r="G45" s="133">
        <v>0</v>
      </c>
      <c r="H45" s="140">
        <v>0</v>
      </c>
      <c r="I45" s="133">
        <v>1</v>
      </c>
      <c r="J45" s="140">
        <v>0.33112582781456956</v>
      </c>
      <c r="K45" s="133">
        <v>1</v>
      </c>
      <c r="L45" s="140">
        <v>0.33112582781456956</v>
      </c>
      <c r="M45" s="133">
        <v>0</v>
      </c>
      <c r="N45" s="140">
        <v>0</v>
      </c>
      <c r="O45" s="133">
        <v>1</v>
      </c>
      <c r="P45" s="140">
        <v>0.33112582781456956</v>
      </c>
      <c r="Q45" s="133">
        <v>0</v>
      </c>
      <c r="R45" s="140">
        <v>0</v>
      </c>
      <c r="S45" s="133">
        <v>0</v>
      </c>
      <c r="T45" s="140">
        <v>0</v>
      </c>
      <c r="U45" s="55" t="s">
        <v>547</v>
      </c>
      <c r="V45" s="133">
        <v>1</v>
      </c>
      <c r="W45" s="140">
        <v>0.33112582781456956</v>
      </c>
      <c r="X45" s="133">
        <v>40</v>
      </c>
      <c r="Y45" s="140">
        <v>13.245033112582782</v>
      </c>
      <c r="Z45" s="133">
        <v>13</v>
      </c>
      <c r="AA45" s="140">
        <v>4.3046357615894042</v>
      </c>
      <c r="AB45" s="133">
        <v>55</v>
      </c>
      <c r="AC45" s="140">
        <v>18.211920529801322</v>
      </c>
      <c r="AD45" s="133">
        <v>0</v>
      </c>
      <c r="AE45" s="140">
        <v>0</v>
      </c>
      <c r="AF45" s="133">
        <v>0</v>
      </c>
      <c r="AG45" s="140">
        <v>0</v>
      </c>
      <c r="AH45" s="133">
        <v>1</v>
      </c>
      <c r="AI45" s="140">
        <v>0.33112582781456956</v>
      </c>
      <c r="AJ45" s="133">
        <v>0</v>
      </c>
      <c r="AK45" s="140">
        <v>0</v>
      </c>
      <c r="AL45" s="133">
        <v>51</v>
      </c>
      <c r="AM45" s="140">
        <v>16.887417218543046</v>
      </c>
      <c r="AN45" s="133">
        <v>33</v>
      </c>
      <c r="AO45" s="140">
        <v>10.927152317880795</v>
      </c>
      <c r="AP45" s="55" t="s">
        <v>547</v>
      </c>
      <c r="AQ45" s="133">
        <v>0</v>
      </c>
      <c r="AR45" s="140">
        <v>0</v>
      </c>
      <c r="AS45" s="133">
        <v>1</v>
      </c>
      <c r="AT45" s="140">
        <v>0.33112582781456956</v>
      </c>
      <c r="AU45" s="133">
        <v>1</v>
      </c>
      <c r="AV45" s="140">
        <v>0.33112582781456956</v>
      </c>
      <c r="AW45" s="133">
        <v>25</v>
      </c>
      <c r="AX45" s="140">
        <v>8.2781456953642394</v>
      </c>
      <c r="AY45" s="133">
        <v>0</v>
      </c>
      <c r="AZ45" s="140">
        <v>0</v>
      </c>
      <c r="BA45" s="133">
        <v>18</v>
      </c>
      <c r="BB45" s="140">
        <v>5.9602649006622519</v>
      </c>
      <c r="BC45" s="133">
        <v>6</v>
      </c>
      <c r="BD45" s="140">
        <v>1.9867549668874174</v>
      </c>
      <c r="BE45" s="133">
        <v>0</v>
      </c>
      <c r="BF45" s="140">
        <v>0</v>
      </c>
      <c r="BG45" s="133">
        <v>0</v>
      </c>
      <c r="BH45" s="140">
        <v>0</v>
      </c>
      <c r="BI45" s="133">
        <v>0</v>
      </c>
      <c r="BJ45" s="140">
        <v>0</v>
      </c>
      <c r="BK45" s="55" t="s">
        <v>547</v>
      </c>
      <c r="BL45" s="133">
        <v>1</v>
      </c>
      <c r="BM45" s="140">
        <v>0.33112582781456956</v>
      </c>
      <c r="BN45" s="133">
        <v>0</v>
      </c>
      <c r="BO45" s="140">
        <v>0</v>
      </c>
      <c r="BP45" s="133">
        <v>0</v>
      </c>
      <c r="BQ45" s="140">
        <v>0</v>
      </c>
      <c r="BR45" s="133">
        <v>0</v>
      </c>
      <c r="BS45" s="140">
        <v>0</v>
      </c>
      <c r="BT45" s="133">
        <v>0</v>
      </c>
      <c r="BU45" s="140">
        <v>0</v>
      </c>
      <c r="BV45" s="133">
        <v>0</v>
      </c>
      <c r="BW45" s="140">
        <v>0</v>
      </c>
      <c r="BX45" s="133">
        <v>0</v>
      </c>
      <c r="BY45" s="140">
        <v>0</v>
      </c>
      <c r="BZ45" s="133">
        <v>0</v>
      </c>
      <c r="CA45" s="140">
        <v>0</v>
      </c>
      <c r="CB45" s="133">
        <v>0</v>
      </c>
      <c r="CC45" s="140">
        <v>0</v>
      </c>
      <c r="CD45" s="133">
        <v>2</v>
      </c>
      <c r="CE45" s="140">
        <v>0.66225165562913912</v>
      </c>
      <c r="CF45" s="55" t="s">
        <v>547</v>
      </c>
      <c r="CG45" s="133">
        <v>0</v>
      </c>
      <c r="CH45" s="140">
        <v>0</v>
      </c>
      <c r="CI45" s="133">
        <v>0</v>
      </c>
      <c r="CJ45" s="140">
        <v>0</v>
      </c>
      <c r="CK45" s="133">
        <v>0</v>
      </c>
      <c r="CL45" s="140">
        <v>0</v>
      </c>
      <c r="CM45" s="133">
        <v>0</v>
      </c>
      <c r="CN45" s="140">
        <v>0</v>
      </c>
      <c r="CO45" s="133">
        <v>0</v>
      </c>
      <c r="CP45" s="140">
        <v>0</v>
      </c>
      <c r="CQ45" s="133">
        <v>0</v>
      </c>
      <c r="CR45" s="140">
        <v>0</v>
      </c>
      <c r="CS45" s="133">
        <v>0</v>
      </c>
      <c r="CT45" s="140">
        <v>0</v>
      </c>
      <c r="CU45" s="133">
        <v>5</v>
      </c>
      <c r="CV45" s="140">
        <v>1.6556291390728477</v>
      </c>
      <c r="CW45" s="133">
        <v>0</v>
      </c>
      <c r="CX45" s="140">
        <v>0</v>
      </c>
      <c r="CY45" s="133">
        <v>44</v>
      </c>
      <c r="CZ45" s="140">
        <v>14.569536423841059</v>
      </c>
      <c r="DA45" s="55" t="s">
        <v>547</v>
      </c>
      <c r="DB45" s="133">
        <v>0</v>
      </c>
      <c r="DC45" s="140">
        <v>0</v>
      </c>
      <c r="DD45" s="133">
        <v>1</v>
      </c>
      <c r="DE45" s="140">
        <v>0.33112582781456956</v>
      </c>
      <c r="DF45" s="133">
        <v>0</v>
      </c>
      <c r="DG45" s="140">
        <v>0</v>
      </c>
      <c r="DH45" s="133">
        <v>0</v>
      </c>
      <c r="DI45" s="140">
        <v>0</v>
      </c>
      <c r="DJ45" s="133">
        <v>0</v>
      </c>
      <c r="DK45" s="140">
        <v>0</v>
      </c>
      <c r="DL45" s="133">
        <v>0</v>
      </c>
      <c r="DM45" s="140">
        <v>0</v>
      </c>
      <c r="DN45" s="133">
        <v>0</v>
      </c>
      <c r="DO45" s="140">
        <v>0</v>
      </c>
      <c r="DP45" s="133">
        <v>0</v>
      </c>
      <c r="DQ45" s="140">
        <v>0</v>
      </c>
      <c r="DR45" s="133">
        <v>0</v>
      </c>
      <c r="DS45" s="140">
        <v>0</v>
      </c>
      <c r="DT45" s="133">
        <v>0</v>
      </c>
      <c r="DU45" s="140">
        <v>0</v>
      </c>
      <c r="DV45" s="133">
        <v>0</v>
      </c>
      <c r="DW45" s="140">
        <v>0</v>
      </c>
      <c r="DX45" s="55" t="s">
        <v>547</v>
      </c>
      <c r="DY45" s="133">
        <v>0</v>
      </c>
      <c r="DZ45" s="140">
        <v>0</v>
      </c>
      <c r="EA45" s="133">
        <v>0</v>
      </c>
      <c r="EB45" s="140">
        <v>0</v>
      </c>
      <c r="EC45" s="133">
        <v>1</v>
      </c>
      <c r="ED45" s="140">
        <v>0.33112582781456956</v>
      </c>
      <c r="EE45" s="133">
        <v>0</v>
      </c>
      <c r="EF45" s="140">
        <v>0</v>
      </c>
    </row>
    <row r="46" spans="1:136" ht="13.5" customHeight="1">
      <c r="A46" s="55" t="s">
        <v>75</v>
      </c>
      <c r="B46" s="133">
        <v>954</v>
      </c>
      <c r="C46" s="133">
        <v>105</v>
      </c>
      <c r="D46" s="133">
        <v>123</v>
      </c>
      <c r="E46" s="133">
        <v>0</v>
      </c>
      <c r="F46" s="140">
        <v>0</v>
      </c>
      <c r="G46" s="133">
        <v>0</v>
      </c>
      <c r="H46" s="140">
        <v>0</v>
      </c>
      <c r="I46" s="133">
        <v>1</v>
      </c>
      <c r="J46" s="140">
        <v>0.81300813008130091</v>
      </c>
      <c r="K46" s="133">
        <v>0</v>
      </c>
      <c r="L46" s="140">
        <v>0</v>
      </c>
      <c r="M46" s="133">
        <v>0</v>
      </c>
      <c r="N46" s="140">
        <v>0</v>
      </c>
      <c r="O46" s="133">
        <v>0</v>
      </c>
      <c r="P46" s="140">
        <v>0</v>
      </c>
      <c r="Q46" s="133">
        <v>0</v>
      </c>
      <c r="R46" s="140">
        <v>0</v>
      </c>
      <c r="S46" s="133">
        <v>0</v>
      </c>
      <c r="T46" s="140">
        <v>0</v>
      </c>
      <c r="U46" s="55" t="s">
        <v>75</v>
      </c>
      <c r="V46" s="133">
        <v>0</v>
      </c>
      <c r="W46" s="140">
        <v>0</v>
      </c>
      <c r="X46" s="133">
        <v>13</v>
      </c>
      <c r="Y46" s="140">
        <v>10.569105691056912</v>
      </c>
      <c r="Z46" s="133">
        <v>3</v>
      </c>
      <c r="AA46" s="140">
        <v>2.4390243902439024</v>
      </c>
      <c r="AB46" s="133">
        <v>38</v>
      </c>
      <c r="AC46" s="140">
        <v>30.894308943089431</v>
      </c>
      <c r="AD46" s="133">
        <v>0</v>
      </c>
      <c r="AE46" s="140">
        <v>0</v>
      </c>
      <c r="AF46" s="133">
        <v>1</v>
      </c>
      <c r="AG46" s="140">
        <v>0.81300813008130091</v>
      </c>
      <c r="AH46" s="133">
        <v>0</v>
      </c>
      <c r="AI46" s="140">
        <v>0</v>
      </c>
      <c r="AJ46" s="133">
        <v>0</v>
      </c>
      <c r="AK46" s="140">
        <v>0</v>
      </c>
      <c r="AL46" s="133">
        <v>13</v>
      </c>
      <c r="AM46" s="140">
        <v>10.569105691056912</v>
      </c>
      <c r="AN46" s="133">
        <v>27</v>
      </c>
      <c r="AO46" s="140">
        <v>21.951219512195124</v>
      </c>
      <c r="AP46" s="55" t="s">
        <v>75</v>
      </c>
      <c r="AQ46" s="133">
        <v>0</v>
      </c>
      <c r="AR46" s="140">
        <v>0</v>
      </c>
      <c r="AS46" s="133">
        <v>1</v>
      </c>
      <c r="AT46" s="140">
        <v>0.81300813008130091</v>
      </c>
      <c r="AU46" s="133">
        <v>3</v>
      </c>
      <c r="AV46" s="140">
        <v>2.4390243902439024</v>
      </c>
      <c r="AW46" s="133">
        <v>6</v>
      </c>
      <c r="AX46" s="140">
        <v>4.8780487804878048</v>
      </c>
      <c r="AY46" s="133">
        <v>0</v>
      </c>
      <c r="AZ46" s="140">
        <v>0</v>
      </c>
      <c r="BA46" s="133">
        <v>3</v>
      </c>
      <c r="BB46" s="140">
        <v>2.4390243902439024</v>
      </c>
      <c r="BC46" s="133">
        <v>1</v>
      </c>
      <c r="BD46" s="140">
        <v>0.81300813008130091</v>
      </c>
      <c r="BE46" s="133">
        <v>0</v>
      </c>
      <c r="BF46" s="140">
        <v>0</v>
      </c>
      <c r="BG46" s="133">
        <v>0</v>
      </c>
      <c r="BH46" s="140">
        <v>0</v>
      </c>
      <c r="BI46" s="133">
        <v>0</v>
      </c>
      <c r="BJ46" s="140">
        <v>0</v>
      </c>
      <c r="BK46" s="55" t="s">
        <v>75</v>
      </c>
      <c r="BL46" s="133">
        <v>0</v>
      </c>
      <c r="BM46" s="140">
        <v>0</v>
      </c>
      <c r="BN46" s="133">
        <v>0</v>
      </c>
      <c r="BO46" s="140">
        <v>0</v>
      </c>
      <c r="BP46" s="133">
        <v>0</v>
      </c>
      <c r="BQ46" s="140">
        <v>0</v>
      </c>
      <c r="BR46" s="133">
        <v>0</v>
      </c>
      <c r="BS46" s="140">
        <v>0</v>
      </c>
      <c r="BT46" s="133">
        <v>0</v>
      </c>
      <c r="BU46" s="140">
        <v>0</v>
      </c>
      <c r="BV46" s="133">
        <v>0</v>
      </c>
      <c r="BW46" s="140">
        <v>0</v>
      </c>
      <c r="BX46" s="133">
        <v>0</v>
      </c>
      <c r="BY46" s="140">
        <v>0</v>
      </c>
      <c r="BZ46" s="133">
        <v>0</v>
      </c>
      <c r="CA46" s="140">
        <v>0</v>
      </c>
      <c r="CB46" s="133">
        <v>0</v>
      </c>
      <c r="CC46" s="140">
        <v>0</v>
      </c>
      <c r="CD46" s="133">
        <v>0</v>
      </c>
      <c r="CE46" s="140">
        <v>0</v>
      </c>
      <c r="CF46" s="55" t="s">
        <v>75</v>
      </c>
      <c r="CG46" s="133">
        <v>0</v>
      </c>
      <c r="CH46" s="140">
        <v>0</v>
      </c>
      <c r="CI46" s="133">
        <v>1</v>
      </c>
      <c r="CJ46" s="140">
        <v>0.81300813008130091</v>
      </c>
      <c r="CK46" s="133">
        <v>0</v>
      </c>
      <c r="CL46" s="140">
        <v>0</v>
      </c>
      <c r="CM46" s="133">
        <v>0</v>
      </c>
      <c r="CN46" s="140">
        <v>0</v>
      </c>
      <c r="CO46" s="133">
        <v>0</v>
      </c>
      <c r="CP46" s="140">
        <v>0</v>
      </c>
      <c r="CQ46" s="133">
        <v>0</v>
      </c>
      <c r="CR46" s="140">
        <v>0</v>
      </c>
      <c r="CS46" s="133">
        <v>0</v>
      </c>
      <c r="CT46" s="140">
        <v>0</v>
      </c>
      <c r="CU46" s="133">
        <v>0</v>
      </c>
      <c r="CV46" s="140">
        <v>0</v>
      </c>
      <c r="CW46" s="133">
        <v>0</v>
      </c>
      <c r="CX46" s="140">
        <v>0</v>
      </c>
      <c r="CY46" s="133">
        <v>9</v>
      </c>
      <c r="CZ46" s="140">
        <v>7.3170731707317067</v>
      </c>
      <c r="DA46" s="55" t="s">
        <v>75</v>
      </c>
      <c r="DB46" s="133">
        <v>0</v>
      </c>
      <c r="DC46" s="140">
        <v>0</v>
      </c>
      <c r="DD46" s="133">
        <v>0</v>
      </c>
      <c r="DE46" s="140">
        <v>0</v>
      </c>
      <c r="DF46" s="133">
        <v>0</v>
      </c>
      <c r="DG46" s="140">
        <v>0</v>
      </c>
      <c r="DH46" s="133">
        <v>0</v>
      </c>
      <c r="DI46" s="140">
        <v>0</v>
      </c>
      <c r="DJ46" s="133">
        <v>0</v>
      </c>
      <c r="DK46" s="140">
        <v>0</v>
      </c>
      <c r="DL46" s="133">
        <v>0</v>
      </c>
      <c r="DM46" s="140">
        <v>0</v>
      </c>
      <c r="DN46" s="133">
        <v>0</v>
      </c>
      <c r="DO46" s="140">
        <v>0</v>
      </c>
      <c r="DP46" s="133">
        <v>0</v>
      </c>
      <c r="DQ46" s="140">
        <v>0</v>
      </c>
      <c r="DR46" s="133">
        <v>0</v>
      </c>
      <c r="DS46" s="140">
        <v>0</v>
      </c>
      <c r="DT46" s="133">
        <v>0</v>
      </c>
      <c r="DU46" s="140">
        <v>0</v>
      </c>
      <c r="DV46" s="133">
        <v>0</v>
      </c>
      <c r="DW46" s="140">
        <v>0</v>
      </c>
      <c r="DX46" s="55" t="s">
        <v>75</v>
      </c>
      <c r="DY46" s="133">
        <v>0</v>
      </c>
      <c r="DZ46" s="140">
        <v>0</v>
      </c>
      <c r="EA46" s="133">
        <v>0</v>
      </c>
      <c r="EB46" s="140">
        <v>0</v>
      </c>
      <c r="EC46" s="133">
        <v>1</v>
      </c>
      <c r="ED46" s="140">
        <v>0.81300813008130091</v>
      </c>
      <c r="EE46" s="133">
        <v>2</v>
      </c>
      <c r="EF46" s="140">
        <v>1.6260162601626018</v>
      </c>
    </row>
    <row r="47" spans="1:136" ht="13.5" customHeight="1">
      <c r="A47" s="65" t="s">
        <v>208</v>
      </c>
      <c r="B47" s="133">
        <v>354</v>
      </c>
      <c r="C47" s="133">
        <v>132</v>
      </c>
      <c r="D47" s="133">
        <v>204</v>
      </c>
      <c r="E47" s="133">
        <v>0</v>
      </c>
      <c r="F47" s="140">
        <v>0</v>
      </c>
      <c r="G47" s="133">
        <v>0</v>
      </c>
      <c r="H47" s="140">
        <v>0</v>
      </c>
      <c r="I47" s="133">
        <v>1</v>
      </c>
      <c r="J47" s="140">
        <v>0.49019607843137253</v>
      </c>
      <c r="K47" s="133">
        <v>0</v>
      </c>
      <c r="L47" s="140">
        <v>0</v>
      </c>
      <c r="M47" s="133">
        <v>0</v>
      </c>
      <c r="N47" s="140">
        <v>0</v>
      </c>
      <c r="O47" s="133">
        <v>0</v>
      </c>
      <c r="P47" s="140">
        <v>0</v>
      </c>
      <c r="Q47" s="133">
        <v>0</v>
      </c>
      <c r="R47" s="140">
        <v>0</v>
      </c>
      <c r="S47" s="133">
        <v>0</v>
      </c>
      <c r="T47" s="140">
        <v>0</v>
      </c>
      <c r="U47" s="65" t="s">
        <v>208</v>
      </c>
      <c r="V47" s="133">
        <v>6</v>
      </c>
      <c r="W47" s="140">
        <v>2.9411764705882351</v>
      </c>
      <c r="X47" s="133">
        <v>32</v>
      </c>
      <c r="Y47" s="140">
        <v>15.686274509803921</v>
      </c>
      <c r="Z47" s="133">
        <v>17</v>
      </c>
      <c r="AA47" s="140">
        <v>8.3333333333333321</v>
      </c>
      <c r="AB47" s="133">
        <v>39</v>
      </c>
      <c r="AC47" s="140">
        <v>19.117647058823529</v>
      </c>
      <c r="AD47" s="133">
        <v>0</v>
      </c>
      <c r="AE47" s="140">
        <v>0</v>
      </c>
      <c r="AF47" s="133">
        <v>0</v>
      </c>
      <c r="AG47" s="140">
        <v>0</v>
      </c>
      <c r="AH47" s="133">
        <v>1</v>
      </c>
      <c r="AI47" s="140">
        <v>0.49019607843137253</v>
      </c>
      <c r="AJ47" s="133">
        <v>0</v>
      </c>
      <c r="AK47" s="140">
        <v>0</v>
      </c>
      <c r="AL47" s="133">
        <v>33</v>
      </c>
      <c r="AM47" s="140">
        <v>16.176470588235293</v>
      </c>
      <c r="AN47" s="133">
        <v>12</v>
      </c>
      <c r="AO47" s="140">
        <v>5.8823529411764701</v>
      </c>
      <c r="AP47" s="65" t="s">
        <v>208</v>
      </c>
      <c r="AQ47" s="133">
        <v>0</v>
      </c>
      <c r="AR47" s="140">
        <v>0</v>
      </c>
      <c r="AS47" s="133">
        <v>1</v>
      </c>
      <c r="AT47" s="140">
        <v>0.49019607843137253</v>
      </c>
      <c r="AU47" s="133">
        <v>1</v>
      </c>
      <c r="AV47" s="140">
        <v>0.49019607843137253</v>
      </c>
      <c r="AW47" s="133">
        <v>13</v>
      </c>
      <c r="AX47" s="140">
        <v>6.3725490196078427</v>
      </c>
      <c r="AY47" s="133">
        <v>1</v>
      </c>
      <c r="AZ47" s="140">
        <v>0.49019607843137253</v>
      </c>
      <c r="BA47" s="133">
        <v>15</v>
      </c>
      <c r="BB47" s="140">
        <v>7.3529411764705888</v>
      </c>
      <c r="BC47" s="133">
        <v>13</v>
      </c>
      <c r="BD47" s="140">
        <v>6.3725490196078427</v>
      </c>
      <c r="BE47" s="133">
        <v>0</v>
      </c>
      <c r="BF47" s="140">
        <v>0</v>
      </c>
      <c r="BG47" s="133">
        <v>0</v>
      </c>
      <c r="BH47" s="140">
        <v>0</v>
      </c>
      <c r="BI47" s="133">
        <v>0</v>
      </c>
      <c r="BJ47" s="140">
        <v>0</v>
      </c>
      <c r="BK47" s="65" t="s">
        <v>208</v>
      </c>
      <c r="BL47" s="133">
        <v>0</v>
      </c>
      <c r="BM47" s="140">
        <v>0</v>
      </c>
      <c r="BN47" s="133">
        <v>0</v>
      </c>
      <c r="BO47" s="140">
        <v>0</v>
      </c>
      <c r="BP47" s="133">
        <v>0</v>
      </c>
      <c r="BQ47" s="140">
        <v>0</v>
      </c>
      <c r="BR47" s="133">
        <v>0</v>
      </c>
      <c r="BS47" s="140">
        <v>0</v>
      </c>
      <c r="BT47" s="133">
        <v>0</v>
      </c>
      <c r="BU47" s="140">
        <v>0</v>
      </c>
      <c r="BV47" s="133">
        <v>0</v>
      </c>
      <c r="BW47" s="140">
        <v>0</v>
      </c>
      <c r="BX47" s="133">
        <v>0</v>
      </c>
      <c r="BY47" s="140">
        <v>0</v>
      </c>
      <c r="BZ47" s="133">
        <v>0</v>
      </c>
      <c r="CA47" s="140">
        <v>0</v>
      </c>
      <c r="CB47" s="133">
        <v>0</v>
      </c>
      <c r="CC47" s="140">
        <v>0</v>
      </c>
      <c r="CD47" s="133">
        <v>0</v>
      </c>
      <c r="CE47" s="140">
        <v>0</v>
      </c>
      <c r="CF47" s="65" t="s">
        <v>208</v>
      </c>
      <c r="CG47" s="133">
        <v>0</v>
      </c>
      <c r="CH47" s="140">
        <v>0</v>
      </c>
      <c r="CI47" s="133">
        <v>1</v>
      </c>
      <c r="CJ47" s="140">
        <v>0.49019607843137253</v>
      </c>
      <c r="CK47" s="133">
        <v>0</v>
      </c>
      <c r="CL47" s="140">
        <v>0</v>
      </c>
      <c r="CM47" s="133">
        <v>0</v>
      </c>
      <c r="CN47" s="140">
        <v>0</v>
      </c>
      <c r="CO47" s="133">
        <v>0</v>
      </c>
      <c r="CP47" s="140">
        <v>0</v>
      </c>
      <c r="CQ47" s="133">
        <v>0</v>
      </c>
      <c r="CR47" s="140">
        <v>0</v>
      </c>
      <c r="CS47" s="133">
        <v>0</v>
      </c>
      <c r="CT47" s="140">
        <v>0</v>
      </c>
      <c r="CU47" s="133">
        <v>1</v>
      </c>
      <c r="CV47" s="140">
        <v>0.49019607843137253</v>
      </c>
      <c r="CW47" s="133">
        <v>0</v>
      </c>
      <c r="CX47" s="140">
        <v>0</v>
      </c>
      <c r="CY47" s="133">
        <v>15</v>
      </c>
      <c r="CZ47" s="140">
        <v>7.3529411764705888</v>
      </c>
      <c r="DA47" s="65" t="s">
        <v>208</v>
      </c>
      <c r="DB47" s="133">
        <v>0</v>
      </c>
      <c r="DC47" s="140">
        <v>0</v>
      </c>
      <c r="DD47" s="133">
        <v>0</v>
      </c>
      <c r="DE47" s="140">
        <v>0</v>
      </c>
      <c r="DF47" s="133">
        <v>0</v>
      </c>
      <c r="DG47" s="140">
        <v>0</v>
      </c>
      <c r="DH47" s="133">
        <v>0</v>
      </c>
      <c r="DI47" s="140">
        <v>0</v>
      </c>
      <c r="DJ47" s="133">
        <v>0</v>
      </c>
      <c r="DK47" s="140">
        <v>0</v>
      </c>
      <c r="DL47" s="133">
        <v>1</v>
      </c>
      <c r="DM47" s="140">
        <v>0.49019607843137253</v>
      </c>
      <c r="DN47" s="133">
        <v>0</v>
      </c>
      <c r="DO47" s="140">
        <v>0</v>
      </c>
      <c r="DP47" s="133">
        <v>0</v>
      </c>
      <c r="DQ47" s="140">
        <v>0</v>
      </c>
      <c r="DR47" s="133">
        <v>0</v>
      </c>
      <c r="DS47" s="140">
        <v>0</v>
      </c>
      <c r="DT47" s="133">
        <v>0</v>
      </c>
      <c r="DU47" s="140">
        <v>0</v>
      </c>
      <c r="DV47" s="133">
        <v>0</v>
      </c>
      <c r="DW47" s="140">
        <v>0</v>
      </c>
      <c r="DX47" s="65" t="s">
        <v>208</v>
      </c>
      <c r="DY47" s="133">
        <v>0</v>
      </c>
      <c r="DZ47" s="140">
        <v>0</v>
      </c>
      <c r="EA47" s="133">
        <v>0</v>
      </c>
      <c r="EB47" s="140">
        <v>0</v>
      </c>
      <c r="EC47" s="133">
        <v>1</v>
      </c>
      <c r="ED47" s="140">
        <v>0.49019607843137253</v>
      </c>
      <c r="EE47" s="133">
        <v>0</v>
      </c>
      <c r="EF47" s="140">
        <v>0</v>
      </c>
    </row>
    <row r="48" spans="1:136" ht="13.5" customHeight="1">
      <c r="A48" s="65" t="s">
        <v>76</v>
      </c>
      <c r="B48" s="133">
        <v>912</v>
      </c>
      <c r="C48" s="133">
        <v>304</v>
      </c>
      <c r="D48" s="133">
        <v>389</v>
      </c>
      <c r="E48" s="133">
        <v>0</v>
      </c>
      <c r="F48" s="140">
        <v>0</v>
      </c>
      <c r="G48" s="133">
        <v>0</v>
      </c>
      <c r="H48" s="140">
        <v>0</v>
      </c>
      <c r="I48" s="133">
        <v>0</v>
      </c>
      <c r="J48" s="140">
        <v>0</v>
      </c>
      <c r="K48" s="133">
        <v>1</v>
      </c>
      <c r="L48" s="140">
        <v>0.25706940874035988</v>
      </c>
      <c r="M48" s="133">
        <v>0</v>
      </c>
      <c r="N48" s="140">
        <v>0</v>
      </c>
      <c r="O48" s="133">
        <v>0</v>
      </c>
      <c r="P48" s="140">
        <v>0</v>
      </c>
      <c r="Q48" s="133">
        <v>1</v>
      </c>
      <c r="R48" s="140">
        <v>0.25706940874035988</v>
      </c>
      <c r="S48" s="133">
        <v>0</v>
      </c>
      <c r="T48" s="140">
        <v>0</v>
      </c>
      <c r="U48" s="65" t="s">
        <v>76</v>
      </c>
      <c r="V48" s="133">
        <v>5</v>
      </c>
      <c r="W48" s="140">
        <v>1.2853470437017995</v>
      </c>
      <c r="X48" s="133">
        <v>49</v>
      </c>
      <c r="Y48" s="140">
        <v>12.596401028277635</v>
      </c>
      <c r="Z48" s="133">
        <v>22</v>
      </c>
      <c r="AA48" s="140">
        <v>5.6555269922879177</v>
      </c>
      <c r="AB48" s="133">
        <v>80</v>
      </c>
      <c r="AC48" s="140">
        <v>20.565552699228792</v>
      </c>
      <c r="AD48" s="133">
        <v>0</v>
      </c>
      <c r="AE48" s="140">
        <v>0</v>
      </c>
      <c r="AF48" s="133">
        <v>1</v>
      </c>
      <c r="AG48" s="140">
        <v>0.25706940874035988</v>
      </c>
      <c r="AH48" s="133">
        <v>0</v>
      </c>
      <c r="AI48" s="140">
        <v>0</v>
      </c>
      <c r="AJ48" s="133">
        <v>0</v>
      </c>
      <c r="AK48" s="140">
        <v>0</v>
      </c>
      <c r="AL48" s="133">
        <v>53</v>
      </c>
      <c r="AM48" s="140">
        <v>13.624678663239074</v>
      </c>
      <c r="AN48" s="133">
        <v>35</v>
      </c>
      <c r="AO48" s="140">
        <v>8.9974293059125969</v>
      </c>
      <c r="AP48" s="65" t="s">
        <v>76</v>
      </c>
      <c r="AQ48" s="133">
        <v>0</v>
      </c>
      <c r="AR48" s="140">
        <v>0</v>
      </c>
      <c r="AS48" s="133">
        <v>3</v>
      </c>
      <c r="AT48" s="140">
        <v>0.77120822622107965</v>
      </c>
      <c r="AU48" s="133">
        <v>1</v>
      </c>
      <c r="AV48" s="140">
        <v>0.25706940874035988</v>
      </c>
      <c r="AW48" s="133">
        <v>32</v>
      </c>
      <c r="AX48" s="140">
        <v>8.2262210796915163</v>
      </c>
      <c r="AY48" s="133">
        <v>0</v>
      </c>
      <c r="AZ48" s="140">
        <v>0</v>
      </c>
      <c r="BA48" s="133">
        <v>20</v>
      </c>
      <c r="BB48" s="140">
        <v>5.1413881748071981</v>
      </c>
      <c r="BC48" s="133">
        <v>18</v>
      </c>
      <c r="BD48" s="140">
        <v>4.6272493573264777</v>
      </c>
      <c r="BE48" s="133">
        <v>0</v>
      </c>
      <c r="BF48" s="140">
        <v>0</v>
      </c>
      <c r="BG48" s="133">
        <v>0</v>
      </c>
      <c r="BH48" s="140">
        <v>0</v>
      </c>
      <c r="BI48" s="133">
        <v>0</v>
      </c>
      <c r="BJ48" s="140">
        <v>0</v>
      </c>
      <c r="BK48" s="65" t="s">
        <v>76</v>
      </c>
      <c r="BL48" s="133">
        <v>1</v>
      </c>
      <c r="BM48" s="140">
        <v>0.25706940874035988</v>
      </c>
      <c r="BN48" s="133">
        <v>0</v>
      </c>
      <c r="BO48" s="140">
        <v>0</v>
      </c>
      <c r="BP48" s="133">
        <v>0</v>
      </c>
      <c r="BQ48" s="140">
        <v>0</v>
      </c>
      <c r="BR48" s="133">
        <v>0</v>
      </c>
      <c r="BS48" s="140">
        <v>0</v>
      </c>
      <c r="BT48" s="133">
        <v>0</v>
      </c>
      <c r="BU48" s="140">
        <v>0</v>
      </c>
      <c r="BV48" s="133">
        <v>0</v>
      </c>
      <c r="BW48" s="140">
        <v>0</v>
      </c>
      <c r="BX48" s="133">
        <v>0</v>
      </c>
      <c r="BY48" s="140">
        <v>0</v>
      </c>
      <c r="BZ48" s="133">
        <v>0</v>
      </c>
      <c r="CA48" s="140">
        <v>0</v>
      </c>
      <c r="CB48" s="133">
        <v>0</v>
      </c>
      <c r="CC48" s="140">
        <v>0</v>
      </c>
      <c r="CD48" s="133">
        <v>0</v>
      </c>
      <c r="CE48" s="140">
        <v>0</v>
      </c>
      <c r="CF48" s="65" t="s">
        <v>76</v>
      </c>
      <c r="CG48" s="133">
        <v>0</v>
      </c>
      <c r="CH48" s="140">
        <v>0</v>
      </c>
      <c r="CI48" s="133">
        <v>2</v>
      </c>
      <c r="CJ48" s="140">
        <v>0.51413881748071977</v>
      </c>
      <c r="CK48" s="133">
        <v>0</v>
      </c>
      <c r="CL48" s="140">
        <v>0</v>
      </c>
      <c r="CM48" s="133">
        <v>0</v>
      </c>
      <c r="CN48" s="140">
        <v>0</v>
      </c>
      <c r="CO48" s="133">
        <v>0</v>
      </c>
      <c r="CP48" s="140">
        <v>0</v>
      </c>
      <c r="CQ48" s="133">
        <v>0</v>
      </c>
      <c r="CR48" s="140">
        <v>0</v>
      </c>
      <c r="CS48" s="133">
        <v>0</v>
      </c>
      <c r="CT48" s="140">
        <v>0</v>
      </c>
      <c r="CU48" s="133">
        <v>2</v>
      </c>
      <c r="CV48" s="140">
        <v>0.51413881748071977</v>
      </c>
      <c r="CW48" s="133">
        <v>0</v>
      </c>
      <c r="CX48" s="140">
        <v>0</v>
      </c>
      <c r="CY48" s="133">
        <v>62</v>
      </c>
      <c r="CZ48" s="140">
        <v>15.938303341902312</v>
      </c>
      <c r="DA48" s="65" t="s">
        <v>76</v>
      </c>
      <c r="DB48" s="133">
        <v>0</v>
      </c>
      <c r="DC48" s="140">
        <v>0</v>
      </c>
      <c r="DD48" s="133">
        <v>0</v>
      </c>
      <c r="DE48" s="140">
        <v>0</v>
      </c>
      <c r="DF48" s="133">
        <v>0</v>
      </c>
      <c r="DG48" s="140">
        <v>0</v>
      </c>
      <c r="DH48" s="133">
        <v>0</v>
      </c>
      <c r="DI48" s="140">
        <v>0</v>
      </c>
      <c r="DJ48" s="133">
        <v>0</v>
      </c>
      <c r="DK48" s="140">
        <v>0</v>
      </c>
      <c r="DL48" s="133">
        <v>0</v>
      </c>
      <c r="DM48" s="140">
        <v>0</v>
      </c>
      <c r="DN48" s="133">
        <v>0</v>
      </c>
      <c r="DO48" s="140">
        <v>0</v>
      </c>
      <c r="DP48" s="133">
        <v>0</v>
      </c>
      <c r="DQ48" s="140">
        <v>0</v>
      </c>
      <c r="DR48" s="133">
        <v>0</v>
      </c>
      <c r="DS48" s="140">
        <v>0</v>
      </c>
      <c r="DT48" s="133">
        <v>0</v>
      </c>
      <c r="DU48" s="140">
        <v>0</v>
      </c>
      <c r="DV48" s="133">
        <v>0</v>
      </c>
      <c r="DW48" s="140">
        <v>0</v>
      </c>
      <c r="DX48" s="65" t="s">
        <v>76</v>
      </c>
      <c r="DY48" s="133">
        <v>0</v>
      </c>
      <c r="DZ48" s="140">
        <v>0</v>
      </c>
      <c r="EA48" s="133">
        <v>0</v>
      </c>
      <c r="EB48" s="140">
        <v>0</v>
      </c>
      <c r="EC48" s="133">
        <v>0</v>
      </c>
      <c r="ED48" s="140">
        <v>0</v>
      </c>
      <c r="EE48" s="133">
        <v>1</v>
      </c>
      <c r="EF48" s="140">
        <v>0.25706940874035988</v>
      </c>
    </row>
    <row r="49" spans="1:144" ht="13.5" customHeight="1">
      <c r="A49" s="65" t="s">
        <v>209</v>
      </c>
      <c r="B49" s="133">
        <v>2379</v>
      </c>
      <c r="C49" s="133">
        <v>794</v>
      </c>
      <c r="D49" s="133">
        <v>1208</v>
      </c>
      <c r="E49" s="133">
        <v>0</v>
      </c>
      <c r="F49" s="140">
        <v>0</v>
      </c>
      <c r="G49" s="133">
        <v>0</v>
      </c>
      <c r="H49" s="140">
        <v>0</v>
      </c>
      <c r="I49" s="133">
        <v>6</v>
      </c>
      <c r="J49" s="140">
        <v>0.49668874172185434</v>
      </c>
      <c r="K49" s="133">
        <v>1</v>
      </c>
      <c r="L49" s="140">
        <v>8.2781456953642391E-2</v>
      </c>
      <c r="M49" s="133">
        <v>0</v>
      </c>
      <c r="N49" s="140">
        <v>0</v>
      </c>
      <c r="O49" s="133">
        <v>0</v>
      </c>
      <c r="P49" s="140">
        <v>0</v>
      </c>
      <c r="Q49" s="133">
        <v>0</v>
      </c>
      <c r="R49" s="140">
        <v>0</v>
      </c>
      <c r="S49" s="133">
        <v>0</v>
      </c>
      <c r="T49" s="140">
        <v>0</v>
      </c>
      <c r="U49" s="65" t="s">
        <v>209</v>
      </c>
      <c r="V49" s="133">
        <v>82</v>
      </c>
      <c r="W49" s="140">
        <v>6.7880794701986753</v>
      </c>
      <c r="X49" s="133">
        <v>148</v>
      </c>
      <c r="Y49" s="140">
        <v>12.251655629139073</v>
      </c>
      <c r="Z49" s="133">
        <v>74</v>
      </c>
      <c r="AA49" s="140">
        <v>6.1258278145695364</v>
      </c>
      <c r="AB49" s="133">
        <v>249</v>
      </c>
      <c r="AC49" s="140">
        <v>20.612582781456954</v>
      </c>
      <c r="AD49" s="133">
        <v>0</v>
      </c>
      <c r="AE49" s="140">
        <v>0</v>
      </c>
      <c r="AF49" s="133">
        <v>0</v>
      </c>
      <c r="AG49" s="140">
        <v>0</v>
      </c>
      <c r="AH49" s="133">
        <v>1</v>
      </c>
      <c r="AI49" s="140">
        <v>8.2781456953642391E-2</v>
      </c>
      <c r="AJ49" s="133">
        <v>0</v>
      </c>
      <c r="AK49" s="140">
        <v>0</v>
      </c>
      <c r="AL49" s="133">
        <v>114</v>
      </c>
      <c r="AM49" s="140">
        <v>9.4370860927152318</v>
      </c>
      <c r="AN49" s="133">
        <v>126</v>
      </c>
      <c r="AO49" s="140">
        <v>10.430463576158941</v>
      </c>
      <c r="AP49" s="65" t="s">
        <v>209</v>
      </c>
      <c r="AQ49" s="133">
        <v>0</v>
      </c>
      <c r="AR49" s="140">
        <v>0</v>
      </c>
      <c r="AS49" s="133">
        <v>10</v>
      </c>
      <c r="AT49" s="140">
        <v>0.82781456953642385</v>
      </c>
      <c r="AU49" s="133">
        <v>14</v>
      </c>
      <c r="AV49" s="140">
        <v>1.1589403973509933</v>
      </c>
      <c r="AW49" s="133">
        <v>102</v>
      </c>
      <c r="AX49" s="140">
        <v>8.443708609271523</v>
      </c>
      <c r="AY49" s="133">
        <v>0</v>
      </c>
      <c r="AZ49" s="140">
        <v>0</v>
      </c>
      <c r="BA49" s="133">
        <v>81</v>
      </c>
      <c r="BB49" s="140">
        <v>6.7052980132450326</v>
      </c>
      <c r="BC49" s="133">
        <v>121</v>
      </c>
      <c r="BD49" s="140">
        <v>10.016556291390728</v>
      </c>
      <c r="BE49" s="133">
        <v>2</v>
      </c>
      <c r="BF49" s="140">
        <v>0.16556291390728478</v>
      </c>
      <c r="BG49" s="133">
        <v>0</v>
      </c>
      <c r="BH49" s="140">
        <v>0</v>
      </c>
      <c r="BI49" s="133">
        <v>0</v>
      </c>
      <c r="BJ49" s="140">
        <v>0</v>
      </c>
      <c r="BK49" s="65" t="s">
        <v>209</v>
      </c>
      <c r="BL49" s="133">
        <v>2</v>
      </c>
      <c r="BM49" s="140">
        <v>0.16556291390728478</v>
      </c>
      <c r="BN49" s="133">
        <v>0</v>
      </c>
      <c r="BO49" s="140">
        <v>0</v>
      </c>
      <c r="BP49" s="133">
        <v>0</v>
      </c>
      <c r="BQ49" s="140">
        <v>0</v>
      </c>
      <c r="BR49" s="133">
        <v>1</v>
      </c>
      <c r="BS49" s="140">
        <v>8.2781456953642391E-2</v>
      </c>
      <c r="BT49" s="133">
        <v>0</v>
      </c>
      <c r="BU49" s="140">
        <v>0</v>
      </c>
      <c r="BV49" s="133">
        <v>0</v>
      </c>
      <c r="BW49" s="140">
        <v>0</v>
      </c>
      <c r="BX49" s="133">
        <v>0</v>
      </c>
      <c r="BY49" s="140">
        <v>0</v>
      </c>
      <c r="BZ49" s="133">
        <v>0</v>
      </c>
      <c r="CA49" s="140">
        <v>0</v>
      </c>
      <c r="CB49" s="133">
        <v>0</v>
      </c>
      <c r="CC49" s="140">
        <v>0</v>
      </c>
      <c r="CD49" s="133">
        <v>1</v>
      </c>
      <c r="CE49" s="140">
        <v>8.2781456953642391E-2</v>
      </c>
      <c r="CF49" s="65" t="s">
        <v>209</v>
      </c>
      <c r="CG49" s="133">
        <v>0</v>
      </c>
      <c r="CH49" s="140">
        <v>0</v>
      </c>
      <c r="CI49" s="133">
        <v>10</v>
      </c>
      <c r="CJ49" s="140">
        <v>0.82781456953642385</v>
      </c>
      <c r="CK49" s="133">
        <v>0</v>
      </c>
      <c r="CL49" s="140">
        <v>0</v>
      </c>
      <c r="CM49" s="133">
        <v>0</v>
      </c>
      <c r="CN49" s="140">
        <v>0</v>
      </c>
      <c r="CO49" s="133">
        <v>0</v>
      </c>
      <c r="CP49" s="140">
        <v>0</v>
      </c>
      <c r="CQ49" s="133">
        <v>0</v>
      </c>
      <c r="CR49" s="140">
        <v>0</v>
      </c>
      <c r="CS49" s="133">
        <v>0</v>
      </c>
      <c r="CT49" s="140">
        <v>0</v>
      </c>
      <c r="CU49" s="133">
        <v>19</v>
      </c>
      <c r="CV49" s="140">
        <v>1.5728476821192054</v>
      </c>
      <c r="CW49" s="133">
        <v>0</v>
      </c>
      <c r="CX49" s="140">
        <v>0</v>
      </c>
      <c r="CY49" s="133">
        <v>19</v>
      </c>
      <c r="CZ49" s="140">
        <v>1.5728476821192054</v>
      </c>
      <c r="DA49" s="65" t="s">
        <v>209</v>
      </c>
      <c r="DB49" s="133">
        <v>0</v>
      </c>
      <c r="DC49" s="140">
        <v>0</v>
      </c>
      <c r="DD49" s="133">
        <v>0</v>
      </c>
      <c r="DE49" s="140">
        <v>0</v>
      </c>
      <c r="DF49" s="133">
        <v>0</v>
      </c>
      <c r="DG49" s="140">
        <v>0</v>
      </c>
      <c r="DH49" s="133">
        <v>0</v>
      </c>
      <c r="DI49" s="140">
        <v>0</v>
      </c>
      <c r="DJ49" s="133">
        <v>0</v>
      </c>
      <c r="DK49" s="140">
        <v>0</v>
      </c>
      <c r="DL49" s="133">
        <v>4</v>
      </c>
      <c r="DM49" s="140">
        <v>0.33112582781456956</v>
      </c>
      <c r="DN49" s="133">
        <v>2</v>
      </c>
      <c r="DO49" s="140">
        <v>0.16556291390728478</v>
      </c>
      <c r="DP49" s="133">
        <v>0</v>
      </c>
      <c r="DQ49" s="140">
        <v>0</v>
      </c>
      <c r="DR49" s="133">
        <v>1</v>
      </c>
      <c r="DS49" s="140">
        <v>8.2781456953642391E-2</v>
      </c>
      <c r="DT49" s="133">
        <v>2</v>
      </c>
      <c r="DU49" s="140">
        <v>0.16556291390728478</v>
      </c>
      <c r="DV49" s="133">
        <v>6</v>
      </c>
      <c r="DW49" s="140">
        <v>0.49668874172185434</v>
      </c>
      <c r="DX49" s="65" t="s">
        <v>209</v>
      </c>
      <c r="DY49" s="133">
        <v>0</v>
      </c>
      <c r="DZ49" s="140">
        <v>0</v>
      </c>
      <c r="EA49" s="133">
        <v>0</v>
      </c>
      <c r="EB49" s="140">
        <v>0</v>
      </c>
      <c r="EC49" s="133">
        <v>1</v>
      </c>
      <c r="ED49" s="140">
        <v>8.2781456953642391E-2</v>
      </c>
      <c r="EE49" s="133">
        <v>9</v>
      </c>
      <c r="EF49" s="140">
        <v>0.74503311258278149</v>
      </c>
    </row>
    <row r="50" spans="1:144" ht="13.5" customHeight="1">
      <c r="A50" s="65" t="s">
        <v>210</v>
      </c>
      <c r="B50" s="133">
        <v>106</v>
      </c>
      <c r="C50" s="133">
        <v>17</v>
      </c>
      <c r="D50" s="133">
        <v>25</v>
      </c>
      <c r="E50" s="133">
        <v>0</v>
      </c>
      <c r="F50" s="140">
        <v>0</v>
      </c>
      <c r="G50" s="133">
        <v>0</v>
      </c>
      <c r="H50" s="140">
        <v>0</v>
      </c>
      <c r="I50" s="133">
        <v>0</v>
      </c>
      <c r="J50" s="140">
        <v>0</v>
      </c>
      <c r="K50" s="133">
        <v>1</v>
      </c>
      <c r="L50" s="140">
        <v>4</v>
      </c>
      <c r="M50" s="133">
        <v>0</v>
      </c>
      <c r="N50" s="140">
        <v>0</v>
      </c>
      <c r="O50" s="133">
        <v>1</v>
      </c>
      <c r="P50" s="140">
        <v>4</v>
      </c>
      <c r="Q50" s="133">
        <v>0</v>
      </c>
      <c r="R50" s="140">
        <v>0</v>
      </c>
      <c r="S50" s="133">
        <v>0</v>
      </c>
      <c r="T50" s="140">
        <v>0</v>
      </c>
      <c r="U50" s="65" t="s">
        <v>210</v>
      </c>
      <c r="V50" s="133">
        <v>0</v>
      </c>
      <c r="W50" s="140">
        <v>0</v>
      </c>
      <c r="X50" s="133">
        <v>4</v>
      </c>
      <c r="Y50" s="140">
        <v>16</v>
      </c>
      <c r="Z50" s="133">
        <v>1</v>
      </c>
      <c r="AA50" s="140">
        <v>4</v>
      </c>
      <c r="AB50" s="133">
        <v>8</v>
      </c>
      <c r="AC50" s="140">
        <v>32</v>
      </c>
      <c r="AD50" s="133">
        <v>0</v>
      </c>
      <c r="AE50" s="140">
        <v>0</v>
      </c>
      <c r="AF50" s="133">
        <v>0</v>
      </c>
      <c r="AG50" s="140">
        <v>0</v>
      </c>
      <c r="AH50" s="133">
        <v>0</v>
      </c>
      <c r="AI50" s="140">
        <v>0</v>
      </c>
      <c r="AJ50" s="133">
        <v>0</v>
      </c>
      <c r="AK50" s="140">
        <v>0</v>
      </c>
      <c r="AL50" s="133">
        <v>1</v>
      </c>
      <c r="AM50" s="140">
        <v>4</v>
      </c>
      <c r="AN50" s="133">
        <v>3</v>
      </c>
      <c r="AO50" s="140">
        <v>12</v>
      </c>
      <c r="AP50" s="65" t="s">
        <v>210</v>
      </c>
      <c r="AQ50" s="133">
        <v>0</v>
      </c>
      <c r="AR50" s="140">
        <v>0</v>
      </c>
      <c r="AS50" s="133">
        <v>0</v>
      </c>
      <c r="AT50" s="140">
        <v>0</v>
      </c>
      <c r="AU50" s="133">
        <v>1</v>
      </c>
      <c r="AV50" s="140">
        <v>4</v>
      </c>
      <c r="AW50" s="133">
        <v>2</v>
      </c>
      <c r="AX50" s="140">
        <v>8</v>
      </c>
      <c r="AY50" s="133">
        <v>0</v>
      </c>
      <c r="AZ50" s="140">
        <v>0</v>
      </c>
      <c r="BA50" s="133">
        <v>1</v>
      </c>
      <c r="BB50" s="140">
        <v>4</v>
      </c>
      <c r="BC50" s="133">
        <v>1</v>
      </c>
      <c r="BD50" s="140">
        <v>4</v>
      </c>
      <c r="BE50" s="133">
        <v>1</v>
      </c>
      <c r="BF50" s="140">
        <v>4</v>
      </c>
      <c r="BG50" s="133">
        <v>0</v>
      </c>
      <c r="BH50" s="140">
        <v>0</v>
      </c>
      <c r="BI50" s="133">
        <v>0</v>
      </c>
      <c r="BJ50" s="140">
        <v>0</v>
      </c>
      <c r="BK50" s="65" t="s">
        <v>210</v>
      </c>
      <c r="BL50" s="133">
        <v>0</v>
      </c>
      <c r="BM50" s="140">
        <v>0</v>
      </c>
      <c r="BN50" s="133">
        <v>0</v>
      </c>
      <c r="BO50" s="140">
        <v>0</v>
      </c>
      <c r="BP50" s="133">
        <v>0</v>
      </c>
      <c r="BQ50" s="140">
        <v>0</v>
      </c>
      <c r="BR50" s="133">
        <v>0</v>
      </c>
      <c r="BS50" s="140">
        <v>0</v>
      </c>
      <c r="BT50" s="133">
        <v>0</v>
      </c>
      <c r="BU50" s="140">
        <v>0</v>
      </c>
      <c r="BV50" s="133">
        <v>0</v>
      </c>
      <c r="BW50" s="140">
        <v>0</v>
      </c>
      <c r="BX50" s="133">
        <v>0</v>
      </c>
      <c r="BY50" s="140">
        <v>0</v>
      </c>
      <c r="BZ50" s="133">
        <v>0</v>
      </c>
      <c r="CA50" s="140">
        <v>0</v>
      </c>
      <c r="CB50" s="133">
        <v>0</v>
      </c>
      <c r="CC50" s="140">
        <v>0</v>
      </c>
      <c r="CD50" s="133">
        <v>0</v>
      </c>
      <c r="CE50" s="140">
        <v>0</v>
      </c>
      <c r="CF50" s="65" t="s">
        <v>210</v>
      </c>
      <c r="CG50" s="133">
        <v>0</v>
      </c>
      <c r="CH50" s="140">
        <v>0</v>
      </c>
      <c r="CI50" s="133">
        <v>0</v>
      </c>
      <c r="CJ50" s="140">
        <v>0</v>
      </c>
      <c r="CK50" s="133">
        <v>0</v>
      </c>
      <c r="CL50" s="140">
        <v>0</v>
      </c>
      <c r="CM50" s="133">
        <v>0</v>
      </c>
      <c r="CN50" s="140">
        <v>0</v>
      </c>
      <c r="CO50" s="133">
        <v>0</v>
      </c>
      <c r="CP50" s="140">
        <v>0</v>
      </c>
      <c r="CQ50" s="133">
        <v>0</v>
      </c>
      <c r="CR50" s="140">
        <v>0</v>
      </c>
      <c r="CS50" s="133">
        <v>0</v>
      </c>
      <c r="CT50" s="140">
        <v>0</v>
      </c>
      <c r="CU50" s="133">
        <v>0</v>
      </c>
      <c r="CV50" s="140">
        <v>0</v>
      </c>
      <c r="CW50" s="133">
        <v>0</v>
      </c>
      <c r="CX50" s="140">
        <v>0</v>
      </c>
      <c r="CY50" s="133">
        <v>0</v>
      </c>
      <c r="CZ50" s="140">
        <v>0</v>
      </c>
      <c r="DA50" s="65" t="s">
        <v>210</v>
      </c>
      <c r="DB50" s="133">
        <v>0</v>
      </c>
      <c r="DC50" s="140">
        <v>0</v>
      </c>
      <c r="DD50" s="133">
        <v>0</v>
      </c>
      <c r="DE50" s="140">
        <v>0</v>
      </c>
      <c r="DF50" s="133">
        <v>0</v>
      </c>
      <c r="DG50" s="140">
        <v>0</v>
      </c>
      <c r="DH50" s="133">
        <v>0</v>
      </c>
      <c r="DI50" s="140">
        <v>0</v>
      </c>
      <c r="DJ50" s="133">
        <v>0</v>
      </c>
      <c r="DK50" s="140">
        <v>0</v>
      </c>
      <c r="DL50" s="133">
        <v>0</v>
      </c>
      <c r="DM50" s="140">
        <v>0</v>
      </c>
      <c r="DN50" s="133">
        <v>0</v>
      </c>
      <c r="DO50" s="140">
        <v>0</v>
      </c>
      <c r="DP50" s="133">
        <v>0</v>
      </c>
      <c r="DQ50" s="140">
        <v>0</v>
      </c>
      <c r="DR50" s="133">
        <v>0</v>
      </c>
      <c r="DS50" s="140">
        <v>0</v>
      </c>
      <c r="DT50" s="133">
        <v>0</v>
      </c>
      <c r="DU50" s="140">
        <v>0</v>
      </c>
      <c r="DV50" s="133">
        <v>0</v>
      </c>
      <c r="DW50" s="140">
        <v>0</v>
      </c>
      <c r="DX50" s="176" t="s">
        <v>210</v>
      </c>
      <c r="DY50" s="133">
        <v>0</v>
      </c>
      <c r="DZ50" s="140">
        <v>0</v>
      </c>
      <c r="EA50" s="133">
        <v>0</v>
      </c>
      <c r="EB50" s="140">
        <v>0</v>
      </c>
      <c r="EC50" s="133">
        <v>0</v>
      </c>
      <c r="ED50" s="140">
        <v>0</v>
      </c>
      <c r="EE50" s="133">
        <v>0</v>
      </c>
      <c r="EF50" s="140">
        <v>0</v>
      </c>
    </row>
    <row r="51" spans="1:144" ht="13.5" customHeight="1">
      <c r="A51" s="65" t="s">
        <v>211</v>
      </c>
      <c r="B51" s="133">
        <v>1312</v>
      </c>
      <c r="C51" s="133">
        <v>247</v>
      </c>
      <c r="D51" s="133">
        <v>375</v>
      </c>
      <c r="E51" s="133">
        <v>0</v>
      </c>
      <c r="F51" s="140">
        <v>0</v>
      </c>
      <c r="G51" s="133">
        <v>0</v>
      </c>
      <c r="H51" s="140">
        <v>0</v>
      </c>
      <c r="I51" s="133">
        <v>2</v>
      </c>
      <c r="J51" s="140">
        <v>0.53333333333333333</v>
      </c>
      <c r="K51" s="133">
        <v>6</v>
      </c>
      <c r="L51" s="140">
        <v>1.6</v>
      </c>
      <c r="M51" s="133">
        <v>0</v>
      </c>
      <c r="N51" s="140">
        <v>0</v>
      </c>
      <c r="O51" s="133">
        <v>1</v>
      </c>
      <c r="P51" s="140">
        <v>0.26666666666666666</v>
      </c>
      <c r="Q51" s="133">
        <v>0</v>
      </c>
      <c r="R51" s="140">
        <v>0</v>
      </c>
      <c r="S51" s="133">
        <v>1</v>
      </c>
      <c r="T51" s="140">
        <v>0.26666666666666666</v>
      </c>
      <c r="U51" s="65" t="s">
        <v>211</v>
      </c>
      <c r="V51" s="133">
        <v>5</v>
      </c>
      <c r="W51" s="140">
        <v>1.3333333333333335</v>
      </c>
      <c r="X51" s="133">
        <v>54</v>
      </c>
      <c r="Y51" s="140">
        <v>14.399999999999999</v>
      </c>
      <c r="Z51" s="133">
        <v>35</v>
      </c>
      <c r="AA51" s="140">
        <v>9.3333333333333339</v>
      </c>
      <c r="AB51" s="133">
        <v>80</v>
      </c>
      <c r="AC51" s="140">
        <v>21.333333333333336</v>
      </c>
      <c r="AD51" s="133">
        <v>0</v>
      </c>
      <c r="AE51" s="140">
        <v>0</v>
      </c>
      <c r="AF51" s="133">
        <v>1</v>
      </c>
      <c r="AG51" s="140">
        <v>0.26666666666666666</v>
      </c>
      <c r="AH51" s="133">
        <v>1</v>
      </c>
      <c r="AI51" s="140">
        <v>0.26666666666666666</v>
      </c>
      <c r="AJ51" s="133">
        <v>0</v>
      </c>
      <c r="AK51" s="140">
        <v>0</v>
      </c>
      <c r="AL51" s="133">
        <v>58</v>
      </c>
      <c r="AM51" s="140">
        <v>15.466666666666667</v>
      </c>
      <c r="AN51" s="133">
        <v>18</v>
      </c>
      <c r="AO51" s="140">
        <v>4.8</v>
      </c>
      <c r="AP51" s="65" t="s">
        <v>211</v>
      </c>
      <c r="AQ51" s="133">
        <v>0</v>
      </c>
      <c r="AR51" s="140">
        <v>0</v>
      </c>
      <c r="AS51" s="133">
        <v>3</v>
      </c>
      <c r="AT51" s="140">
        <v>0.8</v>
      </c>
      <c r="AU51" s="133">
        <v>5</v>
      </c>
      <c r="AV51" s="140">
        <v>1.3333333333333335</v>
      </c>
      <c r="AW51" s="133">
        <v>21</v>
      </c>
      <c r="AX51" s="140">
        <v>5.6000000000000005</v>
      </c>
      <c r="AY51" s="133">
        <v>2</v>
      </c>
      <c r="AZ51" s="140">
        <v>0.53333333333333333</v>
      </c>
      <c r="BA51" s="133">
        <v>38</v>
      </c>
      <c r="BB51" s="140">
        <v>10.133333333333333</v>
      </c>
      <c r="BC51" s="133">
        <v>16</v>
      </c>
      <c r="BD51" s="140">
        <v>4.2666666666666666</v>
      </c>
      <c r="BE51" s="133">
        <v>0</v>
      </c>
      <c r="BF51" s="140">
        <v>0</v>
      </c>
      <c r="BG51" s="133">
        <v>0</v>
      </c>
      <c r="BH51" s="140">
        <v>0</v>
      </c>
      <c r="BI51" s="133">
        <v>0</v>
      </c>
      <c r="BJ51" s="140">
        <v>0</v>
      </c>
      <c r="BK51" s="65" t="s">
        <v>211</v>
      </c>
      <c r="BL51" s="133">
        <v>4</v>
      </c>
      <c r="BM51" s="140">
        <v>1.0666666666666667</v>
      </c>
      <c r="BN51" s="133">
        <v>0</v>
      </c>
      <c r="BO51" s="140">
        <v>0</v>
      </c>
      <c r="BP51" s="133">
        <v>0</v>
      </c>
      <c r="BQ51" s="140">
        <v>0</v>
      </c>
      <c r="BR51" s="133">
        <v>1</v>
      </c>
      <c r="BS51" s="140">
        <v>0.26666666666666666</v>
      </c>
      <c r="BT51" s="133">
        <v>0</v>
      </c>
      <c r="BU51" s="140">
        <v>0</v>
      </c>
      <c r="BV51" s="133">
        <v>0</v>
      </c>
      <c r="BW51" s="140">
        <v>0</v>
      </c>
      <c r="BX51" s="133">
        <v>0</v>
      </c>
      <c r="BY51" s="140">
        <v>0</v>
      </c>
      <c r="BZ51" s="133">
        <v>2</v>
      </c>
      <c r="CA51" s="140">
        <v>0.53333333333333333</v>
      </c>
      <c r="CB51" s="133">
        <v>0</v>
      </c>
      <c r="CC51" s="140">
        <v>0</v>
      </c>
      <c r="CD51" s="133">
        <v>0</v>
      </c>
      <c r="CE51" s="140">
        <v>0</v>
      </c>
      <c r="CF51" s="65" t="s">
        <v>211</v>
      </c>
      <c r="CG51" s="133">
        <v>0</v>
      </c>
      <c r="CH51" s="140">
        <v>0</v>
      </c>
      <c r="CI51" s="133">
        <v>1</v>
      </c>
      <c r="CJ51" s="140">
        <v>0.26666666666666666</v>
      </c>
      <c r="CK51" s="133">
        <v>0</v>
      </c>
      <c r="CL51" s="140">
        <v>0</v>
      </c>
      <c r="CM51" s="133">
        <v>0</v>
      </c>
      <c r="CN51" s="140">
        <v>0</v>
      </c>
      <c r="CO51" s="133">
        <v>0</v>
      </c>
      <c r="CP51" s="140">
        <v>0</v>
      </c>
      <c r="CQ51" s="133">
        <v>0</v>
      </c>
      <c r="CR51" s="140">
        <v>0</v>
      </c>
      <c r="CS51" s="133">
        <v>0</v>
      </c>
      <c r="CT51" s="140">
        <v>0</v>
      </c>
      <c r="CU51" s="133">
        <v>3</v>
      </c>
      <c r="CV51" s="140">
        <v>0.8</v>
      </c>
      <c r="CW51" s="133">
        <v>0</v>
      </c>
      <c r="CX51" s="140">
        <v>0</v>
      </c>
      <c r="CY51" s="133">
        <v>15</v>
      </c>
      <c r="CZ51" s="140">
        <v>4</v>
      </c>
      <c r="DA51" s="65" t="s">
        <v>211</v>
      </c>
      <c r="DB51" s="133">
        <v>0</v>
      </c>
      <c r="DC51" s="140">
        <v>0</v>
      </c>
      <c r="DD51" s="133">
        <v>0</v>
      </c>
      <c r="DE51" s="140">
        <v>0</v>
      </c>
      <c r="DF51" s="133">
        <v>0</v>
      </c>
      <c r="DG51" s="140">
        <v>0</v>
      </c>
      <c r="DH51" s="133">
        <v>0</v>
      </c>
      <c r="DI51" s="140">
        <v>0</v>
      </c>
      <c r="DJ51" s="133">
        <v>0</v>
      </c>
      <c r="DK51" s="140">
        <v>0</v>
      </c>
      <c r="DL51" s="133">
        <v>1</v>
      </c>
      <c r="DM51" s="140">
        <v>0.26666666666666666</v>
      </c>
      <c r="DN51" s="133">
        <v>0</v>
      </c>
      <c r="DO51" s="140">
        <v>0</v>
      </c>
      <c r="DP51" s="133">
        <v>0</v>
      </c>
      <c r="DQ51" s="140">
        <v>0</v>
      </c>
      <c r="DR51" s="133">
        <v>0</v>
      </c>
      <c r="DS51" s="140">
        <v>0</v>
      </c>
      <c r="DT51" s="133">
        <v>0</v>
      </c>
      <c r="DU51" s="140">
        <v>0</v>
      </c>
      <c r="DV51" s="133">
        <v>0</v>
      </c>
      <c r="DW51" s="140">
        <v>0</v>
      </c>
      <c r="DX51" s="65" t="s">
        <v>211</v>
      </c>
      <c r="DY51" s="133">
        <v>0</v>
      </c>
      <c r="DZ51" s="140">
        <v>0</v>
      </c>
      <c r="EA51" s="133">
        <v>0</v>
      </c>
      <c r="EB51" s="140">
        <v>0</v>
      </c>
      <c r="EC51" s="133">
        <v>1</v>
      </c>
      <c r="ED51" s="140">
        <v>0.26666666666666666</v>
      </c>
      <c r="EE51" s="133">
        <v>0</v>
      </c>
      <c r="EF51" s="140">
        <v>0</v>
      </c>
    </row>
    <row r="52" spans="1:144" ht="13.5" customHeight="1">
      <c r="A52" s="65" t="s">
        <v>212</v>
      </c>
      <c r="B52" s="133">
        <v>4713</v>
      </c>
      <c r="C52" s="133">
        <v>624</v>
      </c>
      <c r="D52" s="133">
        <v>902</v>
      </c>
      <c r="E52" s="133">
        <v>0</v>
      </c>
      <c r="F52" s="140">
        <v>0</v>
      </c>
      <c r="G52" s="133">
        <v>0</v>
      </c>
      <c r="H52" s="140">
        <v>0</v>
      </c>
      <c r="I52" s="133">
        <v>0</v>
      </c>
      <c r="J52" s="140">
        <v>0</v>
      </c>
      <c r="K52" s="133">
        <v>4</v>
      </c>
      <c r="L52" s="140">
        <v>0.44345898004434592</v>
      </c>
      <c r="M52" s="133">
        <v>0</v>
      </c>
      <c r="N52" s="140">
        <v>0</v>
      </c>
      <c r="O52" s="133">
        <v>1</v>
      </c>
      <c r="P52" s="140">
        <v>0.11086474501108648</v>
      </c>
      <c r="Q52" s="133">
        <v>0</v>
      </c>
      <c r="R52" s="140">
        <v>0</v>
      </c>
      <c r="S52" s="133">
        <v>0</v>
      </c>
      <c r="T52" s="140">
        <v>0</v>
      </c>
      <c r="U52" s="65" t="s">
        <v>212</v>
      </c>
      <c r="V52" s="133">
        <v>16</v>
      </c>
      <c r="W52" s="140">
        <v>1.7738359201773837</v>
      </c>
      <c r="X52" s="133">
        <v>95</v>
      </c>
      <c r="Y52" s="140">
        <v>10.532150776053214</v>
      </c>
      <c r="Z52" s="133">
        <v>32</v>
      </c>
      <c r="AA52" s="140">
        <v>3.5476718403547673</v>
      </c>
      <c r="AB52" s="133">
        <v>269</v>
      </c>
      <c r="AC52" s="140">
        <v>29.82261640798226</v>
      </c>
      <c r="AD52" s="133">
        <v>0</v>
      </c>
      <c r="AE52" s="140">
        <v>0</v>
      </c>
      <c r="AF52" s="133">
        <v>1</v>
      </c>
      <c r="AG52" s="140">
        <v>0.11086474501108648</v>
      </c>
      <c r="AH52" s="133">
        <v>0</v>
      </c>
      <c r="AI52" s="140">
        <v>0</v>
      </c>
      <c r="AJ52" s="133">
        <v>0</v>
      </c>
      <c r="AK52" s="140">
        <v>0</v>
      </c>
      <c r="AL52" s="133">
        <v>57</v>
      </c>
      <c r="AM52" s="140">
        <v>6.3192904656319282</v>
      </c>
      <c r="AN52" s="133">
        <v>116</v>
      </c>
      <c r="AO52" s="140">
        <v>12.86031042128603</v>
      </c>
      <c r="AP52" s="65" t="s">
        <v>212</v>
      </c>
      <c r="AQ52" s="133">
        <v>0</v>
      </c>
      <c r="AR52" s="140">
        <v>0</v>
      </c>
      <c r="AS52" s="133">
        <v>41</v>
      </c>
      <c r="AT52" s="140">
        <v>4.5454545454545459</v>
      </c>
      <c r="AU52" s="133">
        <v>10</v>
      </c>
      <c r="AV52" s="140">
        <v>1.1086474501108647</v>
      </c>
      <c r="AW52" s="133">
        <v>90</v>
      </c>
      <c r="AX52" s="140">
        <v>9.9778270509977833</v>
      </c>
      <c r="AY52" s="133">
        <v>3</v>
      </c>
      <c r="AZ52" s="140">
        <v>0.33259423503325941</v>
      </c>
      <c r="BA52" s="133">
        <v>50</v>
      </c>
      <c r="BB52" s="140">
        <v>5.5432372505543244</v>
      </c>
      <c r="BC52" s="133">
        <v>70</v>
      </c>
      <c r="BD52" s="140">
        <v>7.7605321507760534</v>
      </c>
      <c r="BE52" s="133">
        <v>1</v>
      </c>
      <c r="BF52" s="140">
        <v>0.11086474501108648</v>
      </c>
      <c r="BG52" s="133">
        <v>0</v>
      </c>
      <c r="BH52" s="140">
        <v>0</v>
      </c>
      <c r="BI52" s="133">
        <v>0</v>
      </c>
      <c r="BJ52" s="140">
        <v>0</v>
      </c>
      <c r="BK52" s="65" t="s">
        <v>212</v>
      </c>
      <c r="BL52" s="133">
        <v>5</v>
      </c>
      <c r="BM52" s="140">
        <v>0.55432372505543237</v>
      </c>
      <c r="BN52" s="133">
        <v>0</v>
      </c>
      <c r="BO52" s="140">
        <v>0</v>
      </c>
      <c r="BP52" s="133">
        <v>0</v>
      </c>
      <c r="BQ52" s="140">
        <v>0</v>
      </c>
      <c r="BR52" s="133">
        <v>0</v>
      </c>
      <c r="BS52" s="140">
        <v>0</v>
      </c>
      <c r="BT52" s="133">
        <v>0</v>
      </c>
      <c r="BU52" s="140">
        <v>0</v>
      </c>
      <c r="BV52" s="133">
        <v>0</v>
      </c>
      <c r="BW52" s="140">
        <v>0</v>
      </c>
      <c r="BX52" s="133">
        <v>2</v>
      </c>
      <c r="BY52" s="140">
        <v>0.22172949002217296</v>
      </c>
      <c r="BZ52" s="133">
        <v>0</v>
      </c>
      <c r="CA52" s="140">
        <v>0</v>
      </c>
      <c r="CB52" s="133">
        <v>0</v>
      </c>
      <c r="CC52" s="140">
        <v>0</v>
      </c>
      <c r="CD52" s="133">
        <v>0</v>
      </c>
      <c r="CE52" s="140">
        <v>0</v>
      </c>
      <c r="CF52" s="65" t="s">
        <v>212</v>
      </c>
      <c r="CG52" s="133">
        <v>1</v>
      </c>
      <c r="CH52" s="140">
        <v>0.11086474501108648</v>
      </c>
      <c r="CI52" s="133">
        <v>4</v>
      </c>
      <c r="CJ52" s="140">
        <v>0.44345898004434592</v>
      </c>
      <c r="CK52" s="133">
        <v>0</v>
      </c>
      <c r="CL52" s="140">
        <v>0</v>
      </c>
      <c r="CM52" s="133">
        <v>0</v>
      </c>
      <c r="CN52" s="140">
        <v>0</v>
      </c>
      <c r="CO52" s="133">
        <v>0</v>
      </c>
      <c r="CP52" s="140">
        <v>0</v>
      </c>
      <c r="CQ52" s="133">
        <v>0</v>
      </c>
      <c r="CR52" s="140">
        <v>0</v>
      </c>
      <c r="CS52" s="133">
        <v>0</v>
      </c>
      <c r="CT52" s="140">
        <v>0</v>
      </c>
      <c r="CU52" s="133">
        <v>13</v>
      </c>
      <c r="CV52" s="140">
        <v>1.4412416851441241</v>
      </c>
      <c r="CW52" s="133">
        <v>0</v>
      </c>
      <c r="CX52" s="140">
        <v>0</v>
      </c>
      <c r="CY52" s="133">
        <v>13</v>
      </c>
      <c r="CZ52" s="140">
        <v>1.4412416851441241</v>
      </c>
      <c r="DA52" s="65" t="s">
        <v>212</v>
      </c>
      <c r="DB52" s="133">
        <v>0</v>
      </c>
      <c r="DC52" s="140">
        <v>0</v>
      </c>
      <c r="DD52" s="133">
        <v>1</v>
      </c>
      <c r="DE52" s="140">
        <v>0.11086474501108648</v>
      </c>
      <c r="DF52" s="133">
        <v>0</v>
      </c>
      <c r="DG52" s="140">
        <v>0</v>
      </c>
      <c r="DH52" s="133">
        <v>0</v>
      </c>
      <c r="DI52" s="140">
        <v>0</v>
      </c>
      <c r="DJ52" s="133">
        <v>0</v>
      </c>
      <c r="DK52" s="140">
        <v>0</v>
      </c>
      <c r="DL52" s="133">
        <v>0</v>
      </c>
      <c r="DM52" s="140">
        <v>0</v>
      </c>
      <c r="DN52" s="133">
        <v>3</v>
      </c>
      <c r="DO52" s="140">
        <v>0.33259423503325941</v>
      </c>
      <c r="DP52" s="133">
        <v>0</v>
      </c>
      <c r="DQ52" s="140">
        <v>0</v>
      </c>
      <c r="DR52" s="133">
        <v>0</v>
      </c>
      <c r="DS52" s="140">
        <v>0</v>
      </c>
      <c r="DT52" s="133">
        <v>2</v>
      </c>
      <c r="DU52" s="140">
        <v>0.22172949002217296</v>
      </c>
      <c r="DV52" s="133">
        <v>0</v>
      </c>
      <c r="DW52" s="140">
        <v>0</v>
      </c>
      <c r="DX52" s="65" t="s">
        <v>212</v>
      </c>
      <c r="DY52" s="133">
        <v>0</v>
      </c>
      <c r="DZ52" s="140">
        <v>0</v>
      </c>
      <c r="EA52" s="133">
        <v>0</v>
      </c>
      <c r="EB52" s="140">
        <v>0</v>
      </c>
      <c r="EC52" s="133">
        <v>0</v>
      </c>
      <c r="ED52" s="140">
        <v>0</v>
      </c>
      <c r="EE52" s="133">
        <v>2</v>
      </c>
      <c r="EF52" s="140">
        <v>0.22172949002217296</v>
      </c>
    </row>
    <row r="53" spans="1:144" ht="13.5" customHeight="1">
      <c r="A53" s="65" t="s">
        <v>213</v>
      </c>
      <c r="B53" s="133">
        <v>1306</v>
      </c>
      <c r="C53" s="133">
        <v>238</v>
      </c>
      <c r="D53" s="133">
        <v>287</v>
      </c>
      <c r="E53" s="133">
        <v>0</v>
      </c>
      <c r="F53" s="140">
        <v>0</v>
      </c>
      <c r="G53" s="133">
        <v>0</v>
      </c>
      <c r="H53" s="140">
        <v>0</v>
      </c>
      <c r="I53" s="133">
        <v>1</v>
      </c>
      <c r="J53" s="140">
        <v>0.34843205574912894</v>
      </c>
      <c r="K53" s="133">
        <v>0</v>
      </c>
      <c r="L53" s="140">
        <v>0</v>
      </c>
      <c r="M53" s="133">
        <v>1</v>
      </c>
      <c r="N53" s="140">
        <v>0.34843205574912894</v>
      </c>
      <c r="O53" s="133">
        <v>0</v>
      </c>
      <c r="P53" s="140">
        <v>0</v>
      </c>
      <c r="Q53" s="133">
        <v>0</v>
      </c>
      <c r="R53" s="140">
        <v>0</v>
      </c>
      <c r="S53" s="133">
        <v>0</v>
      </c>
      <c r="T53" s="140">
        <v>0</v>
      </c>
      <c r="U53" s="65" t="s">
        <v>213</v>
      </c>
      <c r="V53" s="133">
        <v>4</v>
      </c>
      <c r="W53" s="140">
        <v>1.3937282229965158</v>
      </c>
      <c r="X53" s="133">
        <v>33</v>
      </c>
      <c r="Y53" s="140">
        <v>11.498257839721255</v>
      </c>
      <c r="Z53" s="133">
        <v>19</v>
      </c>
      <c r="AA53" s="140">
        <v>6.6202090592334493</v>
      </c>
      <c r="AB53" s="133">
        <v>31</v>
      </c>
      <c r="AC53" s="140">
        <v>10.801393728222997</v>
      </c>
      <c r="AD53" s="133">
        <v>0</v>
      </c>
      <c r="AE53" s="140">
        <v>0</v>
      </c>
      <c r="AF53" s="133">
        <v>1</v>
      </c>
      <c r="AG53" s="140">
        <v>0.34843205574912894</v>
      </c>
      <c r="AH53" s="133">
        <v>1</v>
      </c>
      <c r="AI53" s="140">
        <v>0.34843205574912894</v>
      </c>
      <c r="AJ53" s="133">
        <v>0</v>
      </c>
      <c r="AK53" s="140">
        <v>0</v>
      </c>
      <c r="AL53" s="133">
        <v>52</v>
      </c>
      <c r="AM53" s="140">
        <v>18.118466898954704</v>
      </c>
      <c r="AN53" s="133">
        <v>16</v>
      </c>
      <c r="AO53" s="140">
        <v>5.5749128919860631</v>
      </c>
      <c r="AP53" s="65" t="s">
        <v>213</v>
      </c>
      <c r="AQ53" s="133">
        <v>0</v>
      </c>
      <c r="AR53" s="140">
        <v>0</v>
      </c>
      <c r="AS53" s="133">
        <v>3</v>
      </c>
      <c r="AT53" s="140">
        <v>1.0452961672473868</v>
      </c>
      <c r="AU53" s="133">
        <v>4</v>
      </c>
      <c r="AV53" s="140">
        <v>1.3937282229965158</v>
      </c>
      <c r="AW53" s="133">
        <v>68</v>
      </c>
      <c r="AX53" s="140">
        <v>23.693379790940767</v>
      </c>
      <c r="AY53" s="133">
        <v>2</v>
      </c>
      <c r="AZ53" s="140">
        <v>0.69686411149825789</v>
      </c>
      <c r="BA53" s="133">
        <v>15</v>
      </c>
      <c r="BB53" s="140">
        <v>5.2264808362369335</v>
      </c>
      <c r="BC53" s="133">
        <v>12</v>
      </c>
      <c r="BD53" s="140">
        <v>4.1811846689895473</v>
      </c>
      <c r="BE53" s="133">
        <v>0</v>
      </c>
      <c r="BF53" s="140">
        <v>0</v>
      </c>
      <c r="BG53" s="133">
        <v>0</v>
      </c>
      <c r="BH53" s="140">
        <v>0</v>
      </c>
      <c r="BI53" s="133">
        <v>0</v>
      </c>
      <c r="BJ53" s="140">
        <v>0</v>
      </c>
      <c r="BK53" s="65" t="s">
        <v>213</v>
      </c>
      <c r="BL53" s="133">
        <v>0</v>
      </c>
      <c r="BM53" s="140">
        <v>0</v>
      </c>
      <c r="BN53" s="133">
        <v>0</v>
      </c>
      <c r="BO53" s="140">
        <v>0</v>
      </c>
      <c r="BP53" s="133">
        <v>0</v>
      </c>
      <c r="BQ53" s="140">
        <v>0</v>
      </c>
      <c r="BR53" s="133">
        <v>0</v>
      </c>
      <c r="BS53" s="140">
        <v>0</v>
      </c>
      <c r="BT53" s="133">
        <v>0</v>
      </c>
      <c r="BU53" s="140">
        <v>0</v>
      </c>
      <c r="BV53" s="133">
        <v>0</v>
      </c>
      <c r="BW53" s="140">
        <v>0</v>
      </c>
      <c r="BX53" s="133">
        <v>0</v>
      </c>
      <c r="BY53" s="140">
        <v>0</v>
      </c>
      <c r="BZ53" s="133">
        <v>0</v>
      </c>
      <c r="CA53" s="140">
        <v>0</v>
      </c>
      <c r="CB53" s="133">
        <v>0</v>
      </c>
      <c r="CC53" s="140">
        <v>0</v>
      </c>
      <c r="CD53" s="133">
        <v>0</v>
      </c>
      <c r="CE53" s="140">
        <v>0</v>
      </c>
      <c r="CF53" s="65" t="s">
        <v>213</v>
      </c>
      <c r="CG53" s="133">
        <v>0</v>
      </c>
      <c r="CH53" s="140">
        <v>0</v>
      </c>
      <c r="CI53" s="133">
        <v>3</v>
      </c>
      <c r="CJ53" s="140">
        <v>1.0452961672473868</v>
      </c>
      <c r="CK53" s="133">
        <v>0</v>
      </c>
      <c r="CL53" s="140">
        <v>0</v>
      </c>
      <c r="CM53" s="133">
        <v>0</v>
      </c>
      <c r="CN53" s="140">
        <v>0</v>
      </c>
      <c r="CO53" s="133">
        <v>0</v>
      </c>
      <c r="CP53" s="140">
        <v>0</v>
      </c>
      <c r="CQ53" s="133">
        <v>0</v>
      </c>
      <c r="CR53" s="140">
        <v>0</v>
      </c>
      <c r="CS53" s="133">
        <v>0</v>
      </c>
      <c r="CT53" s="140">
        <v>0</v>
      </c>
      <c r="CU53" s="133">
        <v>1</v>
      </c>
      <c r="CV53" s="140">
        <v>0.34843205574912894</v>
      </c>
      <c r="CW53" s="133">
        <v>0</v>
      </c>
      <c r="CX53" s="140">
        <v>0</v>
      </c>
      <c r="CY53" s="133">
        <v>18</v>
      </c>
      <c r="CZ53" s="140">
        <v>6.2717770034843205</v>
      </c>
      <c r="DA53" s="65" t="s">
        <v>213</v>
      </c>
      <c r="DB53" s="133">
        <v>0</v>
      </c>
      <c r="DC53" s="140">
        <v>0</v>
      </c>
      <c r="DD53" s="133">
        <v>0</v>
      </c>
      <c r="DE53" s="140">
        <v>0</v>
      </c>
      <c r="DF53" s="133">
        <v>0</v>
      </c>
      <c r="DG53" s="140">
        <v>0</v>
      </c>
      <c r="DH53" s="133">
        <v>0</v>
      </c>
      <c r="DI53" s="140">
        <v>0</v>
      </c>
      <c r="DJ53" s="133">
        <v>0</v>
      </c>
      <c r="DK53" s="140">
        <v>0</v>
      </c>
      <c r="DL53" s="133">
        <v>0</v>
      </c>
      <c r="DM53" s="140">
        <v>0</v>
      </c>
      <c r="DN53" s="133">
        <v>0</v>
      </c>
      <c r="DO53" s="140">
        <v>0</v>
      </c>
      <c r="DP53" s="133">
        <v>0</v>
      </c>
      <c r="DQ53" s="140">
        <v>0</v>
      </c>
      <c r="DR53" s="133">
        <v>0</v>
      </c>
      <c r="DS53" s="140">
        <v>0</v>
      </c>
      <c r="DT53" s="133">
        <v>0</v>
      </c>
      <c r="DU53" s="140">
        <v>0</v>
      </c>
      <c r="DV53" s="133">
        <v>1</v>
      </c>
      <c r="DW53" s="140">
        <v>0.34843205574912894</v>
      </c>
      <c r="DX53" s="65" t="s">
        <v>213</v>
      </c>
      <c r="DY53" s="133">
        <v>0</v>
      </c>
      <c r="DZ53" s="140">
        <v>0</v>
      </c>
      <c r="EA53" s="133">
        <v>0</v>
      </c>
      <c r="EB53" s="140">
        <v>0</v>
      </c>
      <c r="EC53" s="133">
        <v>1</v>
      </c>
      <c r="ED53" s="140">
        <v>0.34843205574912894</v>
      </c>
      <c r="EE53" s="133">
        <v>0</v>
      </c>
      <c r="EF53" s="140">
        <v>0</v>
      </c>
    </row>
    <row r="54" spans="1:144" ht="13.5" customHeight="1" thickBot="1">
      <c r="A54" s="55" t="s">
        <v>214</v>
      </c>
      <c r="B54" s="133">
        <v>1100</v>
      </c>
      <c r="C54" s="133">
        <v>311</v>
      </c>
      <c r="D54" s="133">
        <v>494</v>
      </c>
      <c r="E54" s="133">
        <v>0</v>
      </c>
      <c r="F54" s="140">
        <v>0</v>
      </c>
      <c r="G54" s="133">
        <v>0</v>
      </c>
      <c r="H54" s="140">
        <v>0</v>
      </c>
      <c r="I54" s="133">
        <v>4</v>
      </c>
      <c r="J54" s="140">
        <v>0.80971659919028338</v>
      </c>
      <c r="K54" s="133">
        <v>1</v>
      </c>
      <c r="L54" s="140">
        <v>0.20242914979757085</v>
      </c>
      <c r="M54" s="133">
        <v>0</v>
      </c>
      <c r="N54" s="140">
        <v>0</v>
      </c>
      <c r="O54" s="133">
        <v>1</v>
      </c>
      <c r="P54" s="140">
        <v>0.20242914979757085</v>
      </c>
      <c r="Q54" s="133">
        <v>0</v>
      </c>
      <c r="R54" s="140">
        <v>0</v>
      </c>
      <c r="S54" s="133">
        <v>2</v>
      </c>
      <c r="T54" s="140">
        <v>0.40485829959514169</v>
      </c>
      <c r="U54" s="55" t="s">
        <v>214</v>
      </c>
      <c r="V54" s="133">
        <v>10</v>
      </c>
      <c r="W54" s="140">
        <v>2.0242914979757085</v>
      </c>
      <c r="X54" s="133">
        <v>72</v>
      </c>
      <c r="Y54" s="140">
        <v>14.5748987854251</v>
      </c>
      <c r="Z54" s="133">
        <v>41</v>
      </c>
      <c r="AA54" s="140">
        <v>8.2995951417004061</v>
      </c>
      <c r="AB54" s="133">
        <v>97</v>
      </c>
      <c r="AC54" s="140">
        <v>19.635627530364371</v>
      </c>
      <c r="AD54" s="133">
        <v>0</v>
      </c>
      <c r="AE54" s="140">
        <v>0</v>
      </c>
      <c r="AF54" s="133">
        <v>0</v>
      </c>
      <c r="AG54" s="140">
        <v>0</v>
      </c>
      <c r="AH54" s="133">
        <v>1</v>
      </c>
      <c r="AI54" s="140">
        <v>0.20242914979757085</v>
      </c>
      <c r="AJ54" s="133">
        <v>0</v>
      </c>
      <c r="AK54" s="140">
        <v>0</v>
      </c>
      <c r="AL54" s="133">
        <v>92</v>
      </c>
      <c r="AM54" s="140">
        <v>18.623481781376519</v>
      </c>
      <c r="AN54" s="133">
        <v>34</v>
      </c>
      <c r="AO54" s="140">
        <v>6.8825910931174086</v>
      </c>
      <c r="AP54" s="55" t="s">
        <v>214</v>
      </c>
      <c r="AQ54" s="133">
        <v>0</v>
      </c>
      <c r="AR54" s="140">
        <v>0</v>
      </c>
      <c r="AS54" s="133">
        <v>1</v>
      </c>
      <c r="AT54" s="140">
        <v>0.20242914979757085</v>
      </c>
      <c r="AU54" s="133">
        <v>5</v>
      </c>
      <c r="AV54" s="140">
        <v>1.0121457489878543</v>
      </c>
      <c r="AW54" s="133">
        <v>46</v>
      </c>
      <c r="AX54" s="140">
        <v>9.3117408906882595</v>
      </c>
      <c r="AY54" s="133">
        <v>1</v>
      </c>
      <c r="AZ54" s="140">
        <v>0.20242914979757085</v>
      </c>
      <c r="BA54" s="133">
        <v>29</v>
      </c>
      <c r="BB54" s="140">
        <v>5.8704453441295543</v>
      </c>
      <c r="BC54" s="133">
        <v>36</v>
      </c>
      <c r="BD54" s="140">
        <v>7.2874493927125501</v>
      </c>
      <c r="BE54" s="133">
        <v>0</v>
      </c>
      <c r="BF54" s="140">
        <v>0</v>
      </c>
      <c r="BG54" s="133">
        <v>0</v>
      </c>
      <c r="BH54" s="140">
        <v>0</v>
      </c>
      <c r="BI54" s="133">
        <v>0</v>
      </c>
      <c r="BJ54" s="140">
        <v>0</v>
      </c>
      <c r="BK54" s="55" t="s">
        <v>214</v>
      </c>
      <c r="BL54" s="133">
        <v>3</v>
      </c>
      <c r="BM54" s="140">
        <v>0.60728744939271251</v>
      </c>
      <c r="BN54" s="133">
        <v>0</v>
      </c>
      <c r="BO54" s="140">
        <v>0</v>
      </c>
      <c r="BP54" s="133">
        <v>0</v>
      </c>
      <c r="BQ54" s="140">
        <v>0</v>
      </c>
      <c r="BR54" s="133">
        <v>0</v>
      </c>
      <c r="BS54" s="140">
        <v>0</v>
      </c>
      <c r="BT54" s="133">
        <v>0</v>
      </c>
      <c r="BU54" s="140">
        <v>0</v>
      </c>
      <c r="BV54" s="133">
        <v>0</v>
      </c>
      <c r="BW54" s="140">
        <v>0</v>
      </c>
      <c r="BX54" s="133">
        <v>0</v>
      </c>
      <c r="BY54" s="140">
        <v>0</v>
      </c>
      <c r="BZ54" s="133">
        <v>0</v>
      </c>
      <c r="CA54" s="140">
        <v>0</v>
      </c>
      <c r="CB54" s="133">
        <v>0</v>
      </c>
      <c r="CC54" s="140">
        <v>0</v>
      </c>
      <c r="CD54" s="133">
        <v>0</v>
      </c>
      <c r="CE54" s="140">
        <v>0</v>
      </c>
      <c r="CF54" s="55" t="s">
        <v>214</v>
      </c>
      <c r="CG54" s="133">
        <v>0</v>
      </c>
      <c r="CH54" s="140">
        <v>0</v>
      </c>
      <c r="CI54" s="133">
        <v>5</v>
      </c>
      <c r="CJ54" s="140">
        <v>1.0121457489878543</v>
      </c>
      <c r="CK54" s="133">
        <v>0</v>
      </c>
      <c r="CL54" s="140">
        <v>0</v>
      </c>
      <c r="CM54" s="133">
        <v>0</v>
      </c>
      <c r="CN54" s="140">
        <v>0</v>
      </c>
      <c r="CO54" s="133">
        <v>0</v>
      </c>
      <c r="CP54" s="140">
        <v>0</v>
      </c>
      <c r="CQ54" s="133">
        <v>0</v>
      </c>
      <c r="CR54" s="140">
        <v>0</v>
      </c>
      <c r="CS54" s="133">
        <v>0</v>
      </c>
      <c r="CT54" s="140">
        <v>0</v>
      </c>
      <c r="CU54" s="133">
        <v>0</v>
      </c>
      <c r="CV54" s="140">
        <v>0</v>
      </c>
      <c r="CW54" s="133">
        <v>0</v>
      </c>
      <c r="CX54" s="140">
        <v>0</v>
      </c>
      <c r="CY54" s="133">
        <v>11</v>
      </c>
      <c r="CZ54" s="140">
        <v>2.2267206477732793</v>
      </c>
      <c r="DA54" s="55" t="s">
        <v>214</v>
      </c>
      <c r="DB54" s="133">
        <v>0</v>
      </c>
      <c r="DC54" s="140">
        <v>0</v>
      </c>
      <c r="DD54" s="133">
        <v>0</v>
      </c>
      <c r="DE54" s="140">
        <v>0</v>
      </c>
      <c r="DF54" s="133">
        <v>0</v>
      </c>
      <c r="DG54" s="140">
        <v>0</v>
      </c>
      <c r="DH54" s="133">
        <v>0</v>
      </c>
      <c r="DI54" s="140">
        <v>0</v>
      </c>
      <c r="DJ54" s="133">
        <v>0</v>
      </c>
      <c r="DK54" s="140">
        <v>0</v>
      </c>
      <c r="DL54" s="133">
        <v>0</v>
      </c>
      <c r="DM54" s="140">
        <v>0</v>
      </c>
      <c r="DN54" s="133">
        <v>0</v>
      </c>
      <c r="DO54" s="140">
        <v>0</v>
      </c>
      <c r="DP54" s="133">
        <v>0</v>
      </c>
      <c r="DQ54" s="140">
        <v>0</v>
      </c>
      <c r="DR54" s="133">
        <v>0</v>
      </c>
      <c r="DS54" s="140">
        <v>0</v>
      </c>
      <c r="DT54" s="133">
        <v>0</v>
      </c>
      <c r="DU54" s="140">
        <v>0</v>
      </c>
      <c r="DV54" s="133">
        <v>1</v>
      </c>
      <c r="DW54" s="140">
        <v>0.20242914979757085</v>
      </c>
      <c r="DX54" s="55" t="s">
        <v>214</v>
      </c>
      <c r="DY54" s="141">
        <v>0</v>
      </c>
      <c r="DZ54" s="142">
        <v>0</v>
      </c>
      <c r="EA54" s="141">
        <v>0</v>
      </c>
      <c r="EB54" s="142">
        <v>0</v>
      </c>
      <c r="EC54" s="141">
        <v>0</v>
      </c>
      <c r="ED54" s="142">
        <v>0</v>
      </c>
      <c r="EE54" s="141">
        <v>1</v>
      </c>
      <c r="EF54" s="142">
        <v>0.20242914979757085</v>
      </c>
    </row>
    <row r="55" spans="1:144" ht="13.5" customHeight="1">
      <c r="A55" s="318" t="s">
        <v>671</v>
      </c>
      <c r="B55" s="319"/>
      <c r="C55" s="319"/>
      <c r="D55" s="319"/>
      <c r="E55" s="319"/>
      <c r="F55" s="319"/>
      <c r="G55" s="319"/>
      <c r="H55" s="319"/>
      <c r="I55" s="319"/>
      <c r="J55" s="319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</row>
    <row r="56" spans="1:144" ht="13.5" customHeight="1">
      <c r="A56" s="320" t="s">
        <v>670</v>
      </c>
      <c r="B56" s="321"/>
      <c r="C56" s="321"/>
      <c r="D56" s="321"/>
      <c r="E56" s="321"/>
      <c r="F56" s="321"/>
      <c r="G56" s="321"/>
      <c r="H56" s="321"/>
      <c r="I56" s="321"/>
      <c r="J56" s="321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X56" s="13"/>
      <c r="DY56" s="13"/>
      <c r="DZ56" s="13"/>
      <c r="EA56" s="13"/>
      <c r="EB56" s="13"/>
      <c r="EC56" s="13"/>
      <c r="ED56" s="13"/>
      <c r="EE56" s="13"/>
      <c r="EF56" s="13"/>
    </row>
    <row r="57" spans="1:144" ht="15.75" customHeight="1">
      <c r="A57" s="204" t="s">
        <v>696</v>
      </c>
      <c r="B57" s="204"/>
      <c r="C57" s="204"/>
      <c r="D57" s="204"/>
      <c r="E57" s="204"/>
      <c r="F57" s="204"/>
      <c r="G57" s="204"/>
      <c r="H57" s="204"/>
      <c r="I57" s="204"/>
      <c r="J57" s="204"/>
      <c r="K57" s="204" t="s">
        <v>652</v>
      </c>
      <c r="L57" s="204"/>
      <c r="M57" s="204"/>
      <c r="N57" s="204"/>
      <c r="O57" s="204"/>
      <c r="P57" s="204"/>
      <c r="Q57" s="204"/>
      <c r="R57" s="204"/>
      <c r="S57" s="204"/>
      <c r="T57" s="204"/>
      <c r="U57" s="204" t="s">
        <v>653</v>
      </c>
      <c r="V57" s="204"/>
      <c r="W57" s="204"/>
      <c r="X57" s="204"/>
      <c r="Y57" s="204"/>
      <c r="Z57" s="204"/>
      <c r="AA57" s="204"/>
      <c r="AB57" s="204"/>
      <c r="AC57" s="204"/>
      <c r="AD57" s="204" t="s">
        <v>654</v>
      </c>
      <c r="AE57" s="204"/>
      <c r="AF57" s="204"/>
      <c r="AG57" s="204"/>
      <c r="AH57" s="204"/>
      <c r="AI57" s="204"/>
      <c r="AJ57" s="204"/>
      <c r="AK57" s="204"/>
      <c r="AL57" s="204"/>
      <c r="AM57" s="204"/>
      <c r="AN57" s="204"/>
      <c r="AO57" s="204"/>
      <c r="AP57" s="204" t="s">
        <v>655</v>
      </c>
      <c r="AQ57" s="204"/>
      <c r="AR57" s="204"/>
      <c r="AS57" s="204"/>
      <c r="AT57" s="204"/>
      <c r="AU57" s="204"/>
      <c r="AV57" s="204"/>
      <c r="AW57" s="204"/>
      <c r="AX57" s="204"/>
      <c r="AY57" s="204" t="s">
        <v>656</v>
      </c>
      <c r="AZ57" s="204"/>
      <c r="BA57" s="204"/>
      <c r="BB57" s="204"/>
      <c r="BC57" s="204"/>
      <c r="BD57" s="204"/>
      <c r="BE57" s="204"/>
      <c r="BF57" s="204"/>
      <c r="BG57" s="204"/>
      <c r="BH57" s="204"/>
      <c r="BI57" s="204"/>
      <c r="BJ57" s="204"/>
      <c r="BK57" s="204" t="s">
        <v>633</v>
      </c>
      <c r="BL57" s="204"/>
      <c r="BM57" s="204"/>
      <c r="BN57" s="204"/>
      <c r="BO57" s="204"/>
      <c r="BP57" s="204"/>
      <c r="BQ57" s="204"/>
      <c r="BR57" s="204"/>
      <c r="BS57" s="204"/>
      <c r="BT57" s="204" t="s">
        <v>634</v>
      </c>
      <c r="BU57" s="204"/>
      <c r="BV57" s="204"/>
      <c r="BW57" s="204"/>
      <c r="BX57" s="204"/>
      <c r="BY57" s="204"/>
      <c r="BZ57" s="204"/>
      <c r="CA57" s="204"/>
      <c r="CB57" s="204"/>
      <c r="CC57" s="204"/>
      <c r="CD57" s="204"/>
      <c r="CE57" s="204"/>
      <c r="CF57" s="204" t="s">
        <v>635</v>
      </c>
      <c r="CG57" s="204"/>
      <c r="CH57" s="204"/>
      <c r="CI57" s="204"/>
      <c r="CJ57" s="204"/>
      <c r="CK57" s="204"/>
      <c r="CL57" s="204"/>
      <c r="CM57" s="204"/>
      <c r="CN57" s="204"/>
      <c r="CO57" s="204" t="s">
        <v>657</v>
      </c>
      <c r="CP57" s="204"/>
      <c r="CQ57" s="204"/>
      <c r="CR57" s="204"/>
      <c r="CS57" s="204"/>
      <c r="CT57" s="204"/>
      <c r="CU57" s="204"/>
      <c r="CV57" s="204"/>
      <c r="CW57" s="204"/>
      <c r="CX57" s="204"/>
      <c r="CY57" s="204"/>
      <c r="CZ57" s="204"/>
      <c r="DA57" s="204" t="s">
        <v>658</v>
      </c>
      <c r="DB57" s="204"/>
      <c r="DC57" s="204"/>
      <c r="DD57" s="204"/>
      <c r="DE57" s="204"/>
      <c r="DF57" s="204"/>
      <c r="DG57" s="204"/>
      <c r="DH57" s="204"/>
      <c r="DI57" s="204"/>
      <c r="DJ57" s="204" t="s">
        <v>659</v>
      </c>
      <c r="DK57" s="204"/>
      <c r="DL57" s="204"/>
      <c r="DM57" s="204"/>
      <c r="DN57" s="204"/>
      <c r="DO57" s="204"/>
      <c r="DP57" s="204"/>
      <c r="DQ57" s="204"/>
      <c r="DR57" s="204"/>
      <c r="DS57" s="204"/>
      <c r="DT57" s="204"/>
      <c r="DU57" s="204"/>
      <c r="DV57" s="204"/>
      <c r="DW57" s="204"/>
      <c r="DX57" s="173"/>
      <c r="DY57" s="204" t="s">
        <v>697</v>
      </c>
      <c r="DZ57" s="204"/>
      <c r="EA57" s="204"/>
      <c r="EB57" s="204"/>
      <c r="EC57" s="204"/>
      <c r="ED57" s="204"/>
      <c r="EE57" s="204"/>
      <c r="EF57" s="204"/>
      <c r="EG57" s="204" t="s">
        <v>698</v>
      </c>
      <c r="EH57" s="204"/>
      <c r="EI57" s="204"/>
      <c r="EJ57" s="204"/>
      <c r="EK57" s="204"/>
      <c r="EL57" s="204"/>
      <c r="EM57" s="204"/>
      <c r="EN57" s="204"/>
    </row>
  </sheetData>
  <mergeCells count="213">
    <mergeCell ref="AY57:BJ57"/>
    <mergeCell ref="BK57:BS57"/>
    <mergeCell ref="DJ3:DW3"/>
    <mergeCell ref="DX3:DX7"/>
    <mergeCell ref="DY3:EF3"/>
    <mergeCell ref="DY57:EF57"/>
    <mergeCell ref="DR5:DS5"/>
    <mergeCell ref="DR6:DS6"/>
    <mergeCell ref="DJ6:DK6"/>
    <mergeCell ref="BT5:BU5"/>
    <mergeCell ref="BR5:BS5"/>
    <mergeCell ref="BT57:CE57"/>
    <mergeCell ref="CD6:CE6"/>
    <mergeCell ref="CW5:CX5"/>
    <mergeCell ref="CY6:CZ6"/>
    <mergeCell ref="CU6:CV6"/>
    <mergeCell ref="DH5:DI5"/>
    <mergeCell ref="DY4:EF4"/>
    <mergeCell ref="DP5:DQ5"/>
    <mergeCell ref="DJ57:DW57"/>
    <mergeCell ref="DL6:DM6"/>
    <mergeCell ref="DN6:DO6"/>
    <mergeCell ref="CK6:CL6"/>
    <mergeCell ref="EG57:EN57"/>
    <mergeCell ref="DY6:DZ6"/>
    <mergeCell ref="EA6:EB6"/>
    <mergeCell ref="EC6:ED6"/>
    <mergeCell ref="EE6:EF6"/>
    <mergeCell ref="DY5:DZ5"/>
    <mergeCell ref="EA5:EB5"/>
    <mergeCell ref="EC5:ED5"/>
    <mergeCell ref="EE5:EF5"/>
    <mergeCell ref="CF57:CN57"/>
    <mergeCell ref="CO57:CZ57"/>
    <mergeCell ref="CQ6:CR6"/>
    <mergeCell ref="CS6:CT6"/>
    <mergeCell ref="CW6:CX6"/>
    <mergeCell ref="CO5:CP5"/>
    <mergeCell ref="CQ5:CR5"/>
    <mergeCell ref="CS5:CT5"/>
    <mergeCell ref="CO6:CP6"/>
    <mergeCell ref="AM1:AO1"/>
    <mergeCell ref="S2:T2"/>
    <mergeCell ref="AM2:AO2"/>
    <mergeCell ref="A57:J57"/>
    <mergeCell ref="I5:J5"/>
    <mergeCell ref="S5:T5"/>
    <mergeCell ref="X5:Y5"/>
    <mergeCell ref="E5:F5"/>
    <mergeCell ref="K6:L6"/>
    <mergeCell ref="V4:AC4"/>
    <mergeCell ref="K4:T4"/>
    <mergeCell ref="K3:T3"/>
    <mergeCell ref="V3:AC3"/>
    <mergeCell ref="Z5:AA5"/>
    <mergeCell ref="Q6:R6"/>
    <mergeCell ref="AF6:AG6"/>
    <mergeCell ref="U3:U7"/>
    <mergeCell ref="V6:W6"/>
    <mergeCell ref="V5:W5"/>
    <mergeCell ref="AD6:AE6"/>
    <mergeCell ref="Z6:AA6"/>
    <mergeCell ref="AD3:AO3"/>
    <mergeCell ref="AD4:AO4"/>
    <mergeCell ref="AH6:AI6"/>
    <mergeCell ref="A1:J1"/>
    <mergeCell ref="A3:A7"/>
    <mergeCell ref="B3:B7"/>
    <mergeCell ref="D3:D7"/>
    <mergeCell ref="G5:H5"/>
    <mergeCell ref="A2:J2"/>
    <mergeCell ref="G6:H6"/>
    <mergeCell ref="E6:F6"/>
    <mergeCell ref="E4:J4"/>
    <mergeCell ref="E3:J3"/>
    <mergeCell ref="I6:J6"/>
    <mergeCell ref="C3:C7"/>
    <mergeCell ref="M6:N6"/>
    <mergeCell ref="K5:L5"/>
    <mergeCell ref="K57:T57"/>
    <mergeCell ref="M5:N5"/>
    <mergeCell ref="A55:J55"/>
    <mergeCell ref="A56:J56"/>
    <mergeCell ref="AD5:AE5"/>
    <mergeCell ref="AB5:AC5"/>
    <mergeCell ref="AD57:AO57"/>
    <mergeCell ref="AL5:AM5"/>
    <mergeCell ref="AB6:AC6"/>
    <mergeCell ref="AF5:AG5"/>
    <mergeCell ref="AH5:AI5"/>
    <mergeCell ref="U57:AC57"/>
    <mergeCell ref="S6:T6"/>
    <mergeCell ref="X6:Y6"/>
    <mergeCell ref="O6:P6"/>
    <mergeCell ref="AN5:AO5"/>
    <mergeCell ref="AJ6:AK6"/>
    <mergeCell ref="AL6:AM6"/>
    <mergeCell ref="K1:T1"/>
    <mergeCell ref="U2:AC2"/>
    <mergeCell ref="K2:R2"/>
    <mergeCell ref="U1:AC1"/>
    <mergeCell ref="AJ5:AK5"/>
    <mergeCell ref="AD2:AL2"/>
    <mergeCell ref="O5:P5"/>
    <mergeCell ref="Q5:R5"/>
    <mergeCell ref="AD1:AL1"/>
    <mergeCell ref="AW5:AX5"/>
    <mergeCell ref="AN6:AO6"/>
    <mergeCell ref="AQ5:AR5"/>
    <mergeCell ref="AW6:AX6"/>
    <mergeCell ref="AS6:AT6"/>
    <mergeCell ref="AU5:AV5"/>
    <mergeCell ref="AU6:AV6"/>
    <mergeCell ref="AS5:AT5"/>
    <mergeCell ref="AP57:AX57"/>
    <mergeCell ref="AP3:AP7"/>
    <mergeCell ref="AQ3:AX3"/>
    <mergeCell ref="AQ6:AR6"/>
    <mergeCell ref="BA6:BB6"/>
    <mergeCell ref="BC6:BD6"/>
    <mergeCell ref="BE6:BF6"/>
    <mergeCell ref="BL6:BM6"/>
    <mergeCell ref="BN6:BO6"/>
    <mergeCell ref="CB6:CC6"/>
    <mergeCell ref="AY6:AZ6"/>
    <mergeCell ref="BZ6:CA6"/>
    <mergeCell ref="BP6:BQ6"/>
    <mergeCell ref="BR6:BS6"/>
    <mergeCell ref="BG6:BH6"/>
    <mergeCell ref="BI6:BJ6"/>
    <mergeCell ref="BK3:BK7"/>
    <mergeCell ref="BX5:BY5"/>
    <mergeCell ref="CB5:CC5"/>
    <mergeCell ref="AY3:BJ3"/>
    <mergeCell ref="BT6:BU6"/>
    <mergeCell ref="BV6:BW6"/>
    <mergeCell ref="BX6:BY6"/>
    <mergeCell ref="AY4:BJ4"/>
    <mergeCell ref="BL5:BM5"/>
    <mergeCell ref="BN5:BO5"/>
    <mergeCell ref="BI5:BJ5"/>
    <mergeCell ref="AP1:AX1"/>
    <mergeCell ref="AP2:AX2"/>
    <mergeCell ref="CD5:CE5"/>
    <mergeCell ref="BE5:BF5"/>
    <mergeCell ref="BG5:BH5"/>
    <mergeCell ref="BT2:CB2"/>
    <mergeCell ref="BL4:BS4"/>
    <mergeCell ref="AQ4:AX4"/>
    <mergeCell ref="BZ5:CA5"/>
    <mergeCell ref="AY1:BJ1"/>
    <mergeCell ref="BT1:CE1"/>
    <mergeCell ref="BK1:BS1"/>
    <mergeCell ref="BK2:BS2"/>
    <mergeCell ref="AY2:BG2"/>
    <mergeCell ref="BA5:BB5"/>
    <mergeCell ref="BL3:BS3"/>
    <mergeCell ref="BP5:BQ5"/>
    <mergeCell ref="BH2:BJ2"/>
    <mergeCell ref="CC2:CE2"/>
    <mergeCell ref="BC5:BD5"/>
    <mergeCell ref="AY5:AZ5"/>
    <mergeCell ref="BT3:CE3"/>
    <mergeCell ref="BT4:CE4"/>
    <mergeCell ref="BV5:BW5"/>
    <mergeCell ref="CF1:CN1"/>
    <mergeCell ref="CO1:CW1"/>
    <mergeCell ref="CX1:CZ1"/>
    <mergeCell ref="DA1:DI1"/>
    <mergeCell ref="DA2:DI2"/>
    <mergeCell ref="CO2:CW2"/>
    <mergeCell ref="CF2:CN2"/>
    <mergeCell ref="DF5:DG5"/>
    <mergeCell ref="CY5:CZ5"/>
    <mergeCell ref="CG5:CH5"/>
    <mergeCell ref="CI5:CJ5"/>
    <mergeCell ref="CK5:CL5"/>
    <mergeCell ref="CM5:CN5"/>
    <mergeCell ref="CO4:CZ4"/>
    <mergeCell ref="DA3:DA7"/>
    <mergeCell ref="CX2:CZ2"/>
    <mergeCell ref="CM6:CN6"/>
    <mergeCell ref="CG6:CH6"/>
    <mergeCell ref="CI6:CJ6"/>
    <mergeCell ref="CF3:CF7"/>
    <mergeCell ref="CO3:CZ3"/>
    <mergeCell ref="CG3:CN3"/>
    <mergeCell ref="CG4:CN4"/>
    <mergeCell ref="CU5:CV5"/>
    <mergeCell ref="EA2:EB2"/>
    <mergeCell ref="DX1:EF1"/>
    <mergeCell ref="DA57:DI57"/>
    <mergeCell ref="DB5:DC5"/>
    <mergeCell ref="DL5:DM5"/>
    <mergeCell ref="DN5:DO5"/>
    <mergeCell ref="DJ5:DK5"/>
    <mergeCell ref="DH6:DI6"/>
    <mergeCell ref="DT5:DU5"/>
    <mergeCell ref="DT6:DU6"/>
    <mergeCell ref="DV4:DW6"/>
    <mergeCell ref="DB6:DC6"/>
    <mergeCell ref="DD6:DE6"/>
    <mergeCell ref="DB4:DE4"/>
    <mergeCell ref="DF4:DK4"/>
    <mergeCell ref="DL4:DO4"/>
    <mergeCell ref="DD5:DE5"/>
    <mergeCell ref="DF6:DG6"/>
    <mergeCell ref="DB3:DI3"/>
    <mergeCell ref="DJ2:DU2"/>
    <mergeCell ref="DJ1:DW1"/>
    <mergeCell ref="DP4:DU4"/>
    <mergeCell ref="DV2:DW2"/>
    <mergeCell ref="DP6:DQ6"/>
  </mergeCells>
  <phoneticPr fontId="3" type="noConversion"/>
  <dataValidations count="1">
    <dataValidation type="whole" allowBlank="1" showInputMessage="1" showErrorMessage="1" errorTitle="嘿嘿！你粉混喔" error="數字必須素整數而且不得小於 0 也應該不會大於 50000000 吧" sqref="DF12:DF54 BV12:BV54 BX12:BX54 AY12:AY54 CG12:CG54 M12:M54 V12:V54 AN12:AN54 AB12:AB54 S12:S54 DL12:DL54 CI12:CI54 DD12:DD54 DJ12:DJ54 CD12:CD54 CB12:CB54 BZ12:BZ54 CM12:CM54 G12:G54 I12:I54 K12:K54 BG12:BG54 BL12:BL54 EE12:EE54 E12:E54 BT12:BT54 CU12:CU54 BN12:BN54 BR12:BR54 DT12:DT54 BI12:BI54 CK12:CK54 O12:O54 Q12:Q54 BP12:BP54 AL12:AL54 BE12:BE54 BC12:BC54 AH12:AH54 BA12:BA54 AJ12:AJ54 AQ12:AQ54 AU12:AU54 AS12:AS54 AW12:AW54 Z12:Z54 X12:X54 AD12:AD54 AF12:AF54 CO12:CO54 CQ12:CQ54 CS12:CS54 DN12:DN54 DH12:DH54 CW12:CW54 CY12:CY54 DB12:DB54 DP12:DP54 DR12:DR54 DV12:DV54 DY12:DY54 EC12:EC54 EA12:EA54 B12:C54" xr:uid="{00000000-0002-0000-0900-000000000000}">
      <formula1>0</formula1>
      <formula2>50000000</formula2>
    </dataValidation>
  </dataValidations>
  <printOptions horizontalCentered="1" verticalCentered="1"/>
  <pageMargins left="0.16" right="0.16" top="0.18" bottom="0.17" header="0.16" footer="0.15748031496062992"/>
  <pageSetup paperSize="9" fitToWidth="0" orientation="portrait" r:id="rId1"/>
  <headerFooter alignWithMargins="0"/>
  <colBreaks count="1" manualBreakCount="1">
    <brk id="136" max="5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BK55"/>
  <sheetViews>
    <sheetView view="pageBreakPreview" topLeftCell="AH20" zoomScaleNormal="100" zoomScaleSheetLayoutView="100" workbookViewId="0">
      <selection activeCell="BH56" sqref="BH56"/>
    </sheetView>
  </sheetViews>
  <sheetFormatPr defaultRowHeight="16.5"/>
  <cols>
    <col min="1" max="1" width="28.5" style="32" customWidth="1"/>
    <col min="2" max="2" width="10.875" style="11" customWidth="1"/>
    <col min="3" max="3" width="10.125" style="11" customWidth="1"/>
    <col min="4" max="4" width="6.75" style="11" customWidth="1"/>
    <col min="5" max="5" width="6.5" style="11" customWidth="1"/>
    <col min="6" max="6" width="6.75" style="11" customWidth="1"/>
    <col min="7" max="7" width="7" style="11" customWidth="1"/>
    <col min="8" max="9" width="7.125" style="11" customWidth="1"/>
    <col min="10" max="11" width="8.5" style="11" customWidth="1"/>
    <col min="12" max="12" width="7.75" style="11" customWidth="1"/>
    <col min="13" max="13" width="7.625" style="11" customWidth="1"/>
    <col min="14" max="14" width="7.75" style="11" customWidth="1"/>
    <col min="15" max="15" width="6.875" style="11" customWidth="1"/>
    <col min="16" max="16" width="7.5" style="11" customWidth="1"/>
    <col min="17" max="17" width="7.75" style="11" customWidth="1"/>
    <col min="18" max="18" width="7" style="11" customWidth="1"/>
    <col min="19" max="19" width="7.375" style="11" customWidth="1"/>
    <col min="20" max="20" width="7.25" style="11" customWidth="1"/>
    <col min="21" max="21" width="7.5" style="11" customWidth="1"/>
    <col min="22" max="22" width="29.5" style="32" customWidth="1"/>
    <col min="23" max="23" width="7.125" style="11" customWidth="1"/>
    <col min="24" max="25" width="6.5" style="11" customWidth="1"/>
    <col min="26" max="27" width="6.75" style="11" customWidth="1"/>
    <col min="28" max="28" width="7.125" style="11" customWidth="1"/>
    <col min="29" max="29" width="7" style="11" customWidth="1"/>
    <col min="30" max="30" width="6.625" style="11" customWidth="1"/>
    <col min="31" max="31" width="6.75" style="11" customWidth="1"/>
    <col min="32" max="32" width="8.5" style="11" customWidth="1"/>
    <col min="33" max="33" width="8.75" style="11" customWidth="1"/>
    <col min="34" max="34" width="6.75" style="11" customWidth="1"/>
    <col min="35" max="35" width="7.625" style="11" customWidth="1"/>
    <col min="36" max="36" width="7.5" style="11" customWidth="1"/>
    <col min="37" max="37" width="6.5" style="11" customWidth="1"/>
    <col min="38" max="38" width="7.875" style="11" customWidth="1"/>
    <col min="39" max="39" width="7.75" style="11" customWidth="1"/>
    <col min="40" max="40" width="7" style="11" customWidth="1"/>
    <col min="41" max="41" width="7.75" style="11" customWidth="1"/>
    <col min="42" max="42" width="7.5" style="11" customWidth="1"/>
    <col min="43" max="43" width="7.375" style="11" customWidth="1"/>
    <col min="44" max="44" width="28" style="32" customWidth="1"/>
    <col min="45" max="46" width="5.375" style="11" customWidth="1"/>
    <col min="47" max="47" width="4.875" style="11" customWidth="1"/>
    <col min="48" max="48" width="5.25" style="11" customWidth="1"/>
    <col min="49" max="50" width="6.125" style="11" customWidth="1"/>
    <col min="51" max="51" width="5.125" style="11" customWidth="1"/>
    <col min="52" max="52" width="5.625" style="11" customWidth="1"/>
    <col min="53" max="53" width="5" style="11" customWidth="1"/>
    <col min="54" max="54" width="4.875" style="11" customWidth="1"/>
    <col min="55" max="55" width="5.125" style="11" customWidth="1"/>
    <col min="56" max="56" width="4.75" style="11" customWidth="1"/>
    <col min="57" max="16384" width="9" style="11"/>
  </cols>
  <sheetData>
    <row r="1" spans="1:56" s="3" customFormat="1" ht="34.5" customHeight="1">
      <c r="A1" s="199" t="s">
        <v>438</v>
      </c>
      <c r="B1" s="348"/>
      <c r="C1" s="348"/>
      <c r="D1" s="348"/>
      <c r="E1" s="348"/>
      <c r="F1" s="348"/>
      <c r="G1" s="348"/>
      <c r="H1" s="348"/>
      <c r="I1" s="348"/>
      <c r="J1" s="200" t="s">
        <v>144</v>
      </c>
      <c r="K1" s="200"/>
      <c r="L1" s="200"/>
      <c r="M1" s="200"/>
      <c r="N1" s="200"/>
      <c r="O1" s="200"/>
      <c r="P1" s="200"/>
      <c r="Q1" s="200"/>
      <c r="R1" s="200"/>
      <c r="S1" s="351"/>
      <c r="T1" s="351"/>
      <c r="U1" s="351"/>
      <c r="V1" s="199" t="s">
        <v>145</v>
      </c>
      <c r="W1" s="199"/>
      <c r="X1" s="199"/>
      <c r="Y1" s="199"/>
      <c r="Z1" s="199"/>
      <c r="AA1" s="199"/>
      <c r="AB1" s="199"/>
      <c r="AC1" s="199"/>
      <c r="AD1" s="199"/>
      <c r="AE1" s="199"/>
      <c r="AF1" s="200" t="s">
        <v>441</v>
      </c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74" t="s">
        <v>442</v>
      </c>
      <c r="AS1" s="274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</row>
    <row r="2" spans="1:56" s="8" customFormat="1" ht="12.75" customHeight="1" thickBot="1">
      <c r="A2" s="349" t="s">
        <v>77</v>
      </c>
      <c r="B2" s="349"/>
      <c r="C2" s="349"/>
      <c r="D2" s="349"/>
      <c r="E2" s="349"/>
      <c r="F2" s="349"/>
      <c r="G2" s="349"/>
      <c r="H2" s="349"/>
      <c r="I2" s="349"/>
      <c r="J2" s="350" t="s">
        <v>612</v>
      </c>
      <c r="K2" s="350"/>
      <c r="L2" s="350"/>
      <c r="M2" s="350"/>
      <c r="N2" s="350"/>
      <c r="O2" s="350"/>
      <c r="P2" s="350"/>
      <c r="Q2" s="350"/>
      <c r="R2" s="350"/>
      <c r="S2" s="304" t="s">
        <v>163</v>
      </c>
      <c r="T2" s="304"/>
      <c r="U2" s="304"/>
      <c r="V2" s="264" t="s">
        <v>77</v>
      </c>
      <c r="W2" s="264"/>
      <c r="X2" s="264"/>
      <c r="Y2" s="264"/>
      <c r="Z2" s="264"/>
      <c r="AA2" s="264"/>
      <c r="AB2" s="264"/>
      <c r="AC2" s="264"/>
      <c r="AD2" s="264"/>
      <c r="AE2" s="264"/>
      <c r="AF2" s="271" t="s">
        <v>612</v>
      </c>
      <c r="AG2" s="271"/>
      <c r="AH2" s="271"/>
      <c r="AI2" s="271"/>
      <c r="AJ2" s="271"/>
      <c r="AK2" s="271"/>
      <c r="AL2" s="271"/>
      <c r="AM2" s="271"/>
      <c r="AN2" s="271"/>
      <c r="AO2" s="304" t="s">
        <v>162</v>
      </c>
      <c r="AP2" s="304"/>
      <c r="AQ2" s="304"/>
      <c r="AR2" s="378" t="s">
        <v>619</v>
      </c>
      <c r="AS2" s="378"/>
      <c r="AT2" s="378"/>
      <c r="AU2" s="378"/>
      <c r="AV2" s="378"/>
      <c r="AW2" s="378"/>
      <c r="AX2" s="378"/>
      <c r="AY2" s="378"/>
      <c r="AZ2" s="378"/>
      <c r="BA2" s="378"/>
      <c r="BB2" s="304" t="s">
        <v>162</v>
      </c>
      <c r="BC2" s="304"/>
      <c r="BD2" s="304"/>
    </row>
    <row r="3" spans="1:56" s="80" customFormat="1" ht="15" customHeight="1">
      <c r="A3" s="267" t="s">
        <v>439</v>
      </c>
      <c r="B3" s="345" t="s">
        <v>247</v>
      </c>
      <c r="C3" s="229" t="s">
        <v>440</v>
      </c>
      <c r="D3" s="376" t="s">
        <v>69</v>
      </c>
      <c r="E3" s="296"/>
      <c r="F3" s="296"/>
      <c r="G3" s="296"/>
      <c r="H3" s="296"/>
      <c r="I3" s="296"/>
      <c r="J3" s="355" t="s">
        <v>64</v>
      </c>
      <c r="K3" s="355"/>
      <c r="L3" s="355"/>
      <c r="M3" s="356"/>
      <c r="N3" s="356"/>
      <c r="O3" s="356"/>
      <c r="P3" s="356"/>
      <c r="Q3" s="356"/>
      <c r="R3" s="356"/>
      <c r="S3" s="356"/>
      <c r="T3" s="356"/>
      <c r="U3" s="356"/>
      <c r="V3" s="267" t="s">
        <v>439</v>
      </c>
      <c r="W3" s="356" t="s">
        <v>443</v>
      </c>
      <c r="X3" s="356"/>
      <c r="Y3" s="356"/>
      <c r="Z3" s="356"/>
      <c r="AA3" s="356"/>
      <c r="AB3" s="356"/>
      <c r="AC3" s="356"/>
      <c r="AD3" s="356"/>
      <c r="AE3" s="356"/>
      <c r="AF3" s="369" t="s">
        <v>348</v>
      </c>
      <c r="AG3" s="369"/>
      <c r="AH3" s="369"/>
      <c r="AI3" s="296"/>
      <c r="AJ3" s="296"/>
      <c r="AK3" s="296"/>
      <c r="AL3" s="296"/>
      <c r="AM3" s="296"/>
      <c r="AN3" s="370"/>
      <c r="AO3" s="371" t="s">
        <v>473</v>
      </c>
      <c r="AP3" s="372"/>
      <c r="AQ3" s="372"/>
      <c r="AR3" s="267" t="s">
        <v>439</v>
      </c>
      <c r="AS3" s="365" t="s">
        <v>352</v>
      </c>
      <c r="AT3" s="366"/>
      <c r="AU3" s="366"/>
      <c r="AV3" s="368" t="s">
        <v>353</v>
      </c>
      <c r="AW3" s="366"/>
      <c r="AX3" s="366"/>
      <c r="AY3" s="368" t="s">
        <v>354</v>
      </c>
      <c r="AZ3" s="366"/>
      <c r="BA3" s="366"/>
      <c r="BB3" s="357" t="s">
        <v>355</v>
      </c>
      <c r="BC3" s="358"/>
      <c r="BD3" s="359"/>
    </row>
    <row r="4" spans="1:56" s="52" customFormat="1" ht="33" customHeight="1">
      <c r="A4" s="303"/>
      <c r="B4" s="346"/>
      <c r="C4" s="374"/>
      <c r="D4" s="352" t="s">
        <v>340</v>
      </c>
      <c r="E4" s="353"/>
      <c r="F4" s="354"/>
      <c r="G4" s="352" t="s">
        <v>342</v>
      </c>
      <c r="H4" s="353"/>
      <c r="I4" s="354"/>
      <c r="J4" s="352" t="s">
        <v>341</v>
      </c>
      <c r="K4" s="353"/>
      <c r="L4" s="354"/>
      <c r="M4" s="377" t="s">
        <v>343</v>
      </c>
      <c r="N4" s="353"/>
      <c r="O4" s="354"/>
      <c r="P4" s="352" t="s">
        <v>344</v>
      </c>
      <c r="Q4" s="353"/>
      <c r="R4" s="354"/>
      <c r="S4" s="352" t="s">
        <v>329</v>
      </c>
      <c r="T4" s="353"/>
      <c r="U4" s="354"/>
      <c r="V4" s="303"/>
      <c r="W4" s="377" t="s">
        <v>345</v>
      </c>
      <c r="X4" s="353"/>
      <c r="Y4" s="354"/>
      <c r="Z4" s="352" t="s">
        <v>449</v>
      </c>
      <c r="AA4" s="353"/>
      <c r="AB4" s="354"/>
      <c r="AC4" s="352" t="s">
        <v>347</v>
      </c>
      <c r="AD4" s="353"/>
      <c r="AE4" s="354"/>
      <c r="AF4" s="352" t="s">
        <v>349</v>
      </c>
      <c r="AG4" s="353"/>
      <c r="AH4" s="354"/>
      <c r="AI4" s="361" t="s">
        <v>327</v>
      </c>
      <c r="AJ4" s="362"/>
      <c r="AK4" s="363"/>
      <c r="AL4" s="364" t="s">
        <v>357</v>
      </c>
      <c r="AM4" s="362"/>
      <c r="AN4" s="363"/>
      <c r="AO4" s="373"/>
      <c r="AP4" s="373"/>
      <c r="AQ4" s="373"/>
      <c r="AR4" s="303"/>
      <c r="AS4" s="276"/>
      <c r="AT4" s="367"/>
      <c r="AU4" s="367"/>
      <c r="AV4" s="367"/>
      <c r="AW4" s="367"/>
      <c r="AX4" s="367"/>
      <c r="AY4" s="367"/>
      <c r="AZ4" s="367"/>
      <c r="BA4" s="367"/>
      <c r="BB4" s="312"/>
      <c r="BC4" s="315"/>
      <c r="BD4" s="360"/>
    </row>
    <row r="5" spans="1:56" s="57" customFormat="1" ht="26.25" customHeight="1" thickBot="1">
      <c r="A5" s="268"/>
      <c r="B5" s="347"/>
      <c r="C5" s="375"/>
      <c r="D5" s="53" t="s">
        <v>171</v>
      </c>
      <c r="E5" s="54" t="s">
        <v>0</v>
      </c>
      <c r="F5" s="53" t="s">
        <v>65</v>
      </c>
      <c r="G5" s="53" t="s">
        <v>171</v>
      </c>
      <c r="H5" s="54" t="s">
        <v>71</v>
      </c>
      <c r="I5" s="53" t="s">
        <v>65</v>
      </c>
      <c r="J5" s="53" t="s">
        <v>171</v>
      </c>
      <c r="K5" s="79" t="s">
        <v>71</v>
      </c>
      <c r="L5" s="53" t="s">
        <v>65</v>
      </c>
      <c r="M5" s="53" t="s">
        <v>171</v>
      </c>
      <c r="N5" s="54" t="s">
        <v>71</v>
      </c>
      <c r="O5" s="53" t="s">
        <v>65</v>
      </c>
      <c r="P5" s="53" t="s">
        <v>171</v>
      </c>
      <c r="Q5" s="54" t="s">
        <v>71</v>
      </c>
      <c r="R5" s="53" t="s">
        <v>65</v>
      </c>
      <c r="S5" s="53" t="s">
        <v>171</v>
      </c>
      <c r="T5" s="54" t="s">
        <v>71</v>
      </c>
      <c r="U5" s="53" t="s">
        <v>65</v>
      </c>
      <c r="V5" s="268"/>
      <c r="W5" s="53" t="s">
        <v>171</v>
      </c>
      <c r="X5" s="54" t="s">
        <v>71</v>
      </c>
      <c r="Y5" s="53" t="s">
        <v>65</v>
      </c>
      <c r="Z5" s="53" t="s">
        <v>171</v>
      </c>
      <c r="AA5" s="54" t="s">
        <v>71</v>
      </c>
      <c r="AB5" s="53" t="s">
        <v>65</v>
      </c>
      <c r="AC5" s="53" t="s">
        <v>171</v>
      </c>
      <c r="AD5" s="54" t="s">
        <v>71</v>
      </c>
      <c r="AE5" s="53" t="s">
        <v>65</v>
      </c>
      <c r="AF5" s="53" t="s">
        <v>171</v>
      </c>
      <c r="AG5" s="79" t="s">
        <v>71</v>
      </c>
      <c r="AH5" s="53" t="s">
        <v>65</v>
      </c>
      <c r="AI5" s="53" t="s">
        <v>171</v>
      </c>
      <c r="AJ5" s="54" t="s">
        <v>71</v>
      </c>
      <c r="AK5" s="53" t="s">
        <v>65</v>
      </c>
      <c r="AL5" s="53" t="s">
        <v>171</v>
      </c>
      <c r="AM5" s="54" t="s">
        <v>71</v>
      </c>
      <c r="AN5" s="53" t="s">
        <v>65</v>
      </c>
      <c r="AO5" s="53" t="s">
        <v>171</v>
      </c>
      <c r="AP5" s="54" t="s">
        <v>71</v>
      </c>
      <c r="AQ5" s="53" t="s">
        <v>65</v>
      </c>
      <c r="AR5" s="268"/>
      <c r="AS5" s="46" t="s">
        <v>171</v>
      </c>
      <c r="AT5" s="45" t="s">
        <v>71</v>
      </c>
      <c r="AU5" s="46" t="s">
        <v>65</v>
      </c>
      <c r="AV5" s="46" t="s">
        <v>171</v>
      </c>
      <c r="AW5" s="45" t="s">
        <v>71</v>
      </c>
      <c r="AX5" s="46" t="s">
        <v>65</v>
      </c>
      <c r="AY5" s="46" t="s">
        <v>171</v>
      </c>
      <c r="AZ5" s="45" t="s">
        <v>0</v>
      </c>
      <c r="BA5" s="46" t="s">
        <v>65</v>
      </c>
      <c r="BB5" s="46" t="s">
        <v>171</v>
      </c>
      <c r="BC5" s="60" t="s">
        <v>71</v>
      </c>
      <c r="BD5" s="47" t="s">
        <v>65</v>
      </c>
    </row>
    <row r="6" spans="1:56" s="8" customFormat="1" ht="17.100000000000001" customHeight="1">
      <c r="A6" s="99" t="s">
        <v>486</v>
      </c>
      <c r="B6" s="133">
        <f>SUM(B7,B8,B9,B37:B52)</f>
        <v>34993</v>
      </c>
      <c r="C6" s="133">
        <f>SUM(C7,C8,C9,C37:C52)</f>
        <v>11424</v>
      </c>
      <c r="D6" s="133">
        <f>SUM(D7,D8,D9,D37:D52)</f>
        <v>35</v>
      </c>
      <c r="E6" s="140">
        <f>IF(D6&gt;$B6,999,IF($B6=0,0,D6/$B6*100))</f>
        <v>0.10002000400080016</v>
      </c>
      <c r="F6" s="133">
        <f>SUM(F7,F8,F9,F37:F52)</f>
        <v>35</v>
      </c>
      <c r="G6" s="133">
        <f>SUM(G7,G8,G9,G37:G52)</f>
        <v>64</v>
      </c>
      <c r="H6" s="140">
        <f>IF(G6&gt;$B6,999,IF($B6=0,0,G6/$B6*100))</f>
        <v>0.18289372160146314</v>
      </c>
      <c r="I6" s="133">
        <f>SUM(I7,I8,I9,I37:I52)</f>
        <v>66</v>
      </c>
      <c r="J6" s="133">
        <f>SUM(J7,J8,J9,J37:J52)</f>
        <v>4026</v>
      </c>
      <c r="K6" s="140">
        <f>IF(J6&gt;$B6,999,IF($B6=0,0,J6/$B6*100))</f>
        <v>11.505158174492042</v>
      </c>
      <c r="L6" s="133">
        <f>SUM(L7,L8,L9,L37:L52)</f>
        <v>4765</v>
      </c>
      <c r="M6" s="133">
        <f>SUM(M7,M8,M9,M37:M52)</f>
        <v>2633</v>
      </c>
      <c r="N6" s="140">
        <f>IF(M6&gt;$B6,999,IF($B6=0,0,M6/$B6*100))</f>
        <v>7.524362015260194</v>
      </c>
      <c r="O6" s="133">
        <f>SUM(O7,O8,O9,O37:O52)</f>
        <v>2785</v>
      </c>
      <c r="P6" s="133">
        <f>SUM(P7,P8,P9,P37:P52)</f>
        <v>2474</v>
      </c>
      <c r="Q6" s="140">
        <f>IF(P6&gt;$B6,999,IF($B6=0,0,P6/$B6*100))</f>
        <v>7.0699854256565597</v>
      </c>
      <c r="R6" s="133">
        <f>SUM(R7,R8,R9,R37:R52)</f>
        <v>2886</v>
      </c>
      <c r="S6" s="133">
        <f>SUM(S7,S8,S9,S37:S52)</f>
        <v>23</v>
      </c>
      <c r="T6" s="140">
        <f>IF(S6&gt;$B6,999,IF($B6=0,0,S6/$B6*100))</f>
        <v>6.5727431200525821E-2</v>
      </c>
      <c r="U6" s="133">
        <f>SUM(U7,U8,U9,U37:U52)</f>
        <v>23</v>
      </c>
      <c r="V6" s="99" t="s">
        <v>486</v>
      </c>
      <c r="W6" s="133">
        <f>SUM(W7,W8,W9,W37:W52)</f>
        <v>8</v>
      </c>
      <c r="X6" s="140">
        <f>IF(W6&gt;$B6,999,IF($B6=0,0,W6/$B6*100))</f>
        <v>2.2861715200182892E-2</v>
      </c>
      <c r="Y6" s="133">
        <f>SUM(Y7,Y8,Y9,Y37:Y52)</f>
        <v>8</v>
      </c>
      <c r="Z6" s="133">
        <f>SUM(Z7,Z8,Z9,Z37:Z52)</f>
        <v>8</v>
      </c>
      <c r="AA6" s="140">
        <f>IF(Z6&gt;$B6,999,IF($B6=0,0,Z6/$B6*100))</f>
        <v>2.2861715200182892E-2</v>
      </c>
      <c r="AB6" s="133">
        <f>SUM(AB7,AB8,AB9,AB37:AB52)</f>
        <v>8</v>
      </c>
      <c r="AC6" s="133">
        <f>SUM(AC7,AC8,AC9,AC37:AC52)</f>
        <v>93</v>
      </c>
      <c r="AD6" s="140">
        <f>IF(AC6&gt;$B6,999,IF($B6=0,0,AC6/$B6*100))</f>
        <v>0.26576743920212614</v>
      </c>
      <c r="AE6" s="133">
        <f>SUM(AE7,AE8,AE9,AE37:AE52)</f>
        <v>107</v>
      </c>
      <c r="AF6" s="133">
        <v>0</v>
      </c>
      <c r="AG6" s="140">
        <v>0</v>
      </c>
      <c r="AH6" s="133">
        <v>0</v>
      </c>
      <c r="AI6" s="133">
        <f>SUM(AI7,AI8,AI9,AI37:AI52)</f>
        <v>104</v>
      </c>
      <c r="AJ6" s="140">
        <f>IF(AI6&gt;$B6,999,IF($B6=0,0,AI6/$B6*100))</f>
        <v>0.2972022976023776</v>
      </c>
      <c r="AK6" s="133">
        <f>SUM(AK7,AK8,AK9,AK37:AK52)</f>
        <v>104</v>
      </c>
      <c r="AL6" s="133">
        <f>SUM(AL7,AL8,AL9,AL37:AL52)</f>
        <v>577</v>
      </c>
      <c r="AM6" s="140">
        <f>IF(AL6&gt;$B6,999,IF($B6=0,0,AL6/$B6*100))</f>
        <v>1.6489012088131911</v>
      </c>
      <c r="AN6" s="133">
        <f>SUM(AN7,AN8,AN9,AN37:AN52)</f>
        <v>577</v>
      </c>
      <c r="AO6" s="133">
        <f>SUM(AO7,AO8,AO9,AO37:AO52)</f>
        <v>5</v>
      </c>
      <c r="AP6" s="140">
        <f>IF(AO6&gt;$B6,999,IF($B6=0,0,AO6/$B6*100))</f>
        <v>1.4288572000114309E-2</v>
      </c>
      <c r="AQ6" s="133">
        <f>SUM(AQ7,AQ8,AQ9,AQ37:AQ52)</f>
        <v>5</v>
      </c>
      <c r="AR6" s="99" t="s">
        <v>486</v>
      </c>
      <c r="AS6" s="133">
        <f>SUM(AS7,AS8,AS9,AS37:AS52)</f>
        <v>2</v>
      </c>
      <c r="AT6" s="140">
        <f>IF(AS6&gt;$B6,999,IF($B6=0,0,AS6/$B6*100))</f>
        <v>5.7154288000457231E-3</v>
      </c>
      <c r="AU6" s="133">
        <f>SUM(AU7,AU8,AU9,AU37:AU52)</f>
        <v>2</v>
      </c>
      <c r="AV6" s="133">
        <f>SUM(AV7,AV8,AV9,AV37:AV52)</f>
        <v>20</v>
      </c>
      <c r="AW6" s="140">
        <f>IF(AV6&gt;$B6,999,IF($B6=0,0,AV6/$B6*100))</f>
        <v>5.7154288000457236E-2</v>
      </c>
      <c r="AX6" s="133">
        <f>SUM(AX7,AX8,AX9,AX37:AX52)</f>
        <v>21</v>
      </c>
      <c r="AY6" s="133">
        <f>SUM(AY7,AY8,AY9,AY37:AY52)</f>
        <v>7</v>
      </c>
      <c r="AZ6" s="140">
        <f>IF(AY6&gt;$B6,999,IF($B6=0,0,AY6/$B6*100))</f>
        <v>2.0004000800160033E-2</v>
      </c>
      <c r="BA6" s="133">
        <f>SUM(BA7,BA8,BA9,BA37:BA52)</f>
        <v>7</v>
      </c>
      <c r="BB6" s="133">
        <f>SUM(BB7,BB8,BB9,BB37:BB52)</f>
        <v>25</v>
      </c>
      <c r="BC6" s="140">
        <f>IF(BB6&gt;$B6,999,IF($B6=0,0,BB6/$B6*100))</f>
        <v>7.144286000057154E-2</v>
      </c>
      <c r="BD6" s="133">
        <f>SUM(BD7,BD8,BD9,BD37:BD52)</f>
        <v>25</v>
      </c>
    </row>
    <row r="7" spans="1:56" s="8" customFormat="1" ht="13.5" customHeight="1">
      <c r="A7" s="55" t="s">
        <v>67</v>
      </c>
      <c r="B7" s="133">
        <v>238</v>
      </c>
      <c r="C7" s="133">
        <v>77</v>
      </c>
      <c r="D7" s="133">
        <v>1</v>
      </c>
      <c r="E7" s="140"/>
      <c r="F7" s="133">
        <v>1</v>
      </c>
      <c r="G7" s="133">
        <v>0</v>
      </c>
      <c r="H7" s="140">
        <v>0</v>
      </c>
      <c r="I7" s="133">
        <v>0</v>
      </c>
      <c r="J7" s="133">
        <v>20</v>
      </c>
      <c r="K7" s="140">
        <v>8.4033613445378155</v>
      </c>
      <c r="L7" s="133">
        <v>23</v>
      </c>
      <c r="M7" s="133">
        <v>30</v>
      </c>
      <c r="N7" s="140">
        <v>12.605042016806722</v>
      </c>
      <c r="O7" s="133">
        <v>31</v>
      </c>
      <c r="P7" s="133">
        <v>17</v>
      </c>
      <c r="Q7" s="140">
        <v>7.1428571428571423</v>
      </c>
      <c r="R7" s="133">
        <v>21</v>
      </c>
      <c r="S7" s="133">
        <v>0</v>
      </c>
      <c r="T7" s="140">
        <v>0</v>
      </c>
      <c r="U7" s="133">
        <v>0</v>
      </c>
      <c r="V7" s="55" t="s">
        <v>67</v>
      </c>
      <c r="W7" s="133">
        <v>0</v>
      </c>
      <c r="X7" s="140">
        <v>0</v>
      </c>
      <c r="Y7" s="133">
        <v>0</v>
      </c>
      <c r="Z7" s="133">
        <v>0</v>
      </c>
      <c r="AA7" s="140">
        <v>0</v>
      </c>
      <c r="AB7" s="133">
        <v>0</v>
      </c>
      <c r="AC7" s="133">
        <v>0</v>
      </c>
      <c r="AD7" s="140">
        <v>0</v>
      </c>
      <c r="AE7" s="133">
        <v>0</v>
      </c>
      <c r="AF7" s="133">
        <v>0</v>
      </c>
      <c r="AG7" s="140">
        <v>0</v>
      </c>
      <c r="AH7" s="133">
        <v>0</v>
      </c>
      <c r="AI7" s="133">
        <v>1</v>
      </c>
      <c r="AJ7" s="140">
        <v>0.42016806722689076</v>
      </c>
      <c r="AK7" s="133">
        <v>1</v>
      </c>
      <c r="AL7" s="133">
        <v>0</v>
      </c>
      <c r="AM7" s="140">
        <v>0</v>
      </c>
      <c r="AN7" s="133">
        <v>0</v>
      </c>
      <c r="AO7" s="133">
        <v>0</v>
      </c>
      <c r="AP7" s="140">
        <v>0</v>
      </c>
      <c r="AQ7" s="133">
        <v>0</v>
      </c>
      <c r="AR7" s="55" t="s">
        <v>67</v>
      </c>
      <c r="AS7" s="133">
        <v>0</v>
      </c>
      <c r="AT7" s="140">
        <v>0</v>
      </c>
      <c r="AU7" s="133">
        <v>0</v>
      </c>
      <c r="AV7" s="133">
        <v>0</v>
      </c>
      <c r="AW7" s="140">
        <v>0</v>
      </c>
      <c r="AX7" s="133">
        <v>0</v>
      </c>
      <c r="AY7" s="133">
        <v>0</v>
      </c>
      <c r="AZ7" s="140">
        <v>0</v>
      </c>
      <c r="BA7" s="133">
        <v>0</v>
      </c>
      <c r="BB7" s="133">
        <v>0</v>
      </c>
      <c r="BC7" s="140">
        <v>0</v>
      </c>
      <c r="BD7" s="133">
        <v>0</v>
      </c>
    </row>
    <row r="8" spans="1:56" s="8" customFormat="1" ht="13.5" customHeight="1">
      <c r="A8" s="55" t="s">
        <v>78</v>
      </c>
      <c r="B8" s="133">
        <v>5</v>
      </c>
      <c r="C8" s="133">
        <v>1</v>
      </c>
      <c r="D8" s="133">
        <v>0</v>
      </c>
      <c r="E8" s="140">
        <v>0</v>
      </c>
      <c r="F8" s="133">
        <v>0</v>
      </c>
      <c r="G8" s="133">
        <v>0</v>
      </c>
      <c r="H8" s="140">
        <v>0</v>
      </c>
      <c r="I8" s="133">
        <v>0</v>
      </c>
      <c r="J8" s="133">
        <v>1</v>
      </c>
      <c r="K8" s="140">
        <v>20</v>
      </c>
      <c r="L8" s="133">
        <v>1</v>
      </c>
      <c r="M8" s="133">
        <v>0</v>
      </c>
      <c r="N8" s="140">
        <v>0</v>
      </c>
      <c r="O8" s="133">
        <v>0</v>
      </c>
      <c r="P8" s="133">
        <v>0</v>
      </c>
      <c r="Q8" s="140">
        <v>0</v>
      </c>
      <c r="R8" s="133">
        <v>0</v>
      </c>
      <c r="S8" s="133">
        <v>0</v>
      </c>
      <c r="T8" s="140">
        <v>0</v>
      </c>
      <c r="U8" s="133">
        <v>0</v>
      </c>
      <c r="V8" s="55" t="s">
        <v>78</v>
      </c>
      <c r="W8" s="133">
        <v>0</v>
      </c>
      <c r="X8" s="140">
        <v>0</v>
      </c>
      <c r="Y8" s="133">
        <v>0</v>
      </c>
      <c r="Z8" s="133">
        <v>0</v>
      </c>
      <c r="AA8" s="140">
        <v>0</v>
      </c>
      <c r="AB8" s="133">
        <v>0</v>
      </c>
      <c r="AC8" s="133">
        <v>0</v>
      </c>
      <c r="AD8" s="140">
        <v>0</v>
      </c>
      <c r="AE8" s="133">
        <v>0</v>
      </c>
      <c r="AF8" s="133">
        <v>0</v>
      </c>
      <c r="AG8" s="140">
        <v>0</v>
      </c>
      <c r="AH8" s="133">
        <v>0</v>
      </c>
      <c r="AI8" s="133">
        <v>0</v>
      </c>
      <c r="AJ8" s="140">
        <v>0</v>
      </c>
      <c r="AK8" s="133">
        <v>0</v>
      </c>
      <c r="AL8" s="133">
        <v>0</v>
      </c>
      <c r="AM8" s="140">
        <v>0</v>
      </c>
      <c r="AN8" s="133">
        <v>0</v>
      </c>
      <c r="AO8" s="133">
        <v>0</v>
      </c>
      <c r="AP8" s="140">
        <v>0</v>
      </c>
      <c r="AQ8" s="133">
        <v>0</v>
      </c>
      <c r="AR8" s="55" t="s">
        <v>78</v>
      </c>
      <c r="AS8" s="133">
        <v>0</v>
      </c>
      <c r="AT8" s="140">
        <v>0</v>
      </c>
      <c r="AU8" s="133">
        <v>0</v>
      </c>
      <c r="AV8" s="133">
        <v>0</v>
      </c>
      <c r="AW8" s="140">
        <v>0</v>
      </c>
      <c r="AX8" s="133">
        <v>0</v>
      </c>
      <c r="AY8" s="133">
        <v>0</v>
      </c>
      <c r="AZ8" s="140">
        <v>0</v>
      </c>
      <c r="BA8" s="133">
        <v>0</v>
      </c>
      <c r="BB8" s="133">
        <v>0</v>
      </c>
      <c r="BC8" s="140">
        <v>0</v>
      </c>
      <c r="BD8" s="133">
        <v>0</v>
      </c>
    </row>
    <row r="9" spans="1:56" s="8" customFormat="1" ht="13.5" customHeight="1">
      <c r="A9" s="55" t="s">
        <v>96</v>
      </c>
      <c r="B9" s="133">
        <f>SUM(B10:B36)</f>
        <v>6132</v>
      </c>
      <c r="C9" s="133">
        <f>SUM(C10:C36)</f>
        <v>1792</v>
      </c>
      <c r="D9" s="133">
        <f>SUM(D10:D36)</f>
        <v>2</v>
      </c>
      <c r="E9" s="140">
        <f>IF(D9&gt;$B9,999,IF($B9=0,0,D9/$B9*100))</f>
        <v>3.2615786040443573E-2</v>
      </c>
      <c r="F9" s="133">
        <f>SUM(F10:F36)</f>
        <v>2</v>
      </c>
      <c r="G9" s="133">
        <f>SUM(G10:G36)</f>
        <v>14</v>
      </c>
      <c r="H9" s="140">
        <f>IF(G9&gt;$B9,999,IF($B9=0,0,G9/$B9*100))</f>
        <v>0.22831050228310501</v>
      </c>
      <c r="I9" s="133">
        <f>SUM(I10:I36)</f>
        <v>14</v>
      </c>
      <c r="J9" s="133">
        <f>SUM(J10:J36)</f>
        <v>659</v>
      </c>
      <c r="K9" s="140">
        <f>IF(J9&gt;$B9,999,IF($B9=0,0,J9/$B9*100))</f>
        <v>10.746901500326157</v>
      </c>
      <c r="L9" s="133">
        <f>SUM(L10:L36)</f>
        <v>743</v>
      </c>
      <c r="M9" s="133">
        <f>SUM(M10:M36)</f>
        <v>527</v>
      </c>
      <c r="N9" s="140">
        <f>IF(M9&gt;$B9,999,IF($B9=0,0,M9/$B9*100))</f>
        <v>8.5942596216568816</v>
      </c>
      <c r="O9" s="133">
        <f>SUM(O10:O36)</f>
        <v>551</v>
      </c>
      <c r="P9" s="133">
        <f>SUM(P10:P36)</f>
        <v>348</v>
      </c>
      <c r="Q9" s="140">
        <f>IF(P9&gt;$B9,999,IF($B9=0,0,P9/$B9*100))</f>
        <v>5.6751467710371815</v>
      </c>
      <c r="R9" s="133">
        <f>SUM(R10:R36)</f>
        <v>388</v>
      </c>
      <c r="S9" s="133">
        <f>SUM(S10:S36)</f>
        <v>2</v>
      </c>
      <c r="T9" s="140">
        <f>IF(S9&gt;$B9,999,IF($B9=0,0,S9/$B9*100))</f>
        <v>3.2615786040443573E-2</v>
      </c>
      <c r="U9" s="133">
        <f>SUM(U10:U36)</f>
        <v>2</v>
      </c>
      <c r="V9" s="55" t="s">
        <v>96</v>
      </c>
      <c r="W9" s="133">
        <f>SUM(W10:W36)</f>
        <v>3</v>
      </c>
      <c r="X9" s="140">
        <f>IF(W9&gt;$B9,999,IF($B9=0,0,W9/$B9*100))</f>
        <v>4.8923679060665359E-2</v>
      </c>
      <c r="Y9" s="133">
        <f>SUM(Y10:Y36)</f>
        <v>3</v>
      </c>
      <c r="Z9" s="133">
        <f>SUM(Z10:Z36)</f>
        <v>3</v>
      </c>
      <c r="AA9" s="140">
        <f>IF(Z9&gt;$B9,999,IF($B9=0,0,Z9/$B9*100))</f>
        <v>4.8923679060665359E-2</v>
      </c>
      <c r="AB9" s="133">
        <f>SUM(AB10:AB36)</f>
        <v>3</v>
      </c>
      <c r="AC9" s="133">
        <f>SUM(AC10:AC36)</f>
        <v>23</v>
      </c>
      <c r="AD9" s="140">
        <f>IF(AC9&gt;$B9,999,IF($B9=0,0,AC9/$B9*100))</f>
        <v>0.37508153946510109</v>
      </c>
      <c r="AE9" s="133">
        <f>SUM(AE10:AE36)</f>
        <v>25</v>
      </c>
      <c r="AF9" s="133">
        <v>0</v>
      </c>
      <c r="AG9" s="140">
        <v>0</v>
      </c>
      <c r="AH9" s="133">
        <v>0</v>
      </c>
      <c r="AI9" s="133">
        <f>SUM(AI10:AI36)</f>
        <v>26</v>
      </c>
      <c r="AJ9" s="140">
        <f>IF(AI9&gt;$B9,999,IF($B9=0,0,AI9/$B9*100))</f>
        <v>0.42400521852576645</v>
      </c>
      <c r="AK9" s="133">
        <f>SUM(AK10:AK36)</f>
        <v>26</v>
      </c>
      <c r="AL9" s="133">
        <f>SUM(AL10:AL36)</f>
        <v>34</v>
      </c>
      <c r="AM9" s="140">
        <f>IF(AL9&gt;$B9,999,IF($B9=0,0,AL9/$B9*100))</f>
        <v>0.55446836268754074</v>
      </c>
      <c r="AN9" s="133">
        <f>SUM(AN10:AN36)</f>
        <v>34</v>
      </c>
      <c r="AO9" s="133">
        <v>0</v>
      </c>
      <c r="AP9" s="140">
        <v>0</v>
      </c>
      <c r="AQ9" s="133">
        <v>0</v>
      </c>
      <c r="AR9" s="55" t="s">
        <v>96</v>
      </c>
      <c r="AS9" s="133">
        <v>0</v>
      </c>
      <c r="AT9" s="140">
        <v>0</v>
      </c>
      <c r="AU9" s="133">
        <v>0</v>
      </c>
      <c r="AV9" s="133">
        <v>0</v>
      </c>
      <c r="AW9" s="140">
        <v>0</v>
      </c>
      <c r="AX9" s="133">
        <v>0</v>
      </c>
      <c r="AY9" s="133">
        <v>0</v>
      </c>
      <c r="AZ9" s="140">
        <v>0</v>
      </c>
      <c r="BA9" s="133">
        <v>0</v>
      </c>
      <c r="BB9" s="133">
        <f>SUM(BB10:BB36)</f>
        <v>1</v>
      </c>
      <c r="BC9" s="140">
        <f>IF(BB9&gt;$B9,999,IF($B9=0,0,BB9/$B9*100))</f>
        <v>1.6307893020221786E-2</v>
      </c>
      <c r="BD9" s="133">
        <f>SUM(BD10:BD36)</f>
        <v>1</v>
      </c>
    </row>
    <row r="10" spans="1:56" s="8" customFormat="1" ht="12.6" customHeight="1">
      <c r="A10" s="63" t="s">
        <v>178</v>
      </c>
      <c r="B10" s="133">
        <v>705</v>
      </c>
      <c r="C10" s="133">
        <v>281</v>
      </c>
      <c r="D10" s="133">
        <v>0</v>
      </c>
      <c r="E10" s="140">
        <v>0</v>
      </c>
      <c r="F10" s="133">
        <v>0</v>
      </c>
      <c r="G10" s="133">
        <v>4</v>
      </c>
      <c r="H10" s="140">
        <v>0.56737588652482274</v>
      </c>
      <c r="I10" s="133">
        <v>4</v>
      </c>
      <c r="J10" s="133">
        <v>89</v>
      </c>
      <c r="K10" s="140">
        <v>12.624113475177303</v>
      </c>
      <c r="L10" s="133">
        <v>109</v>
      </c>
      <c r="M10" s="133">
        <v>87</v>
      </c>
      <c r="N10" s="140">
        <v>12.340425531914894</v>
      </c>
      <c r="O10" s="133">
        <v>93</v>
      </c>
      <c r="P10" s="133">
        <v>58</v>
      </c>
      <c r="Q10" s="140">
        <v>8.2269503546099276</v>
      </c>
      <c r="R10" s="133">
        <v>65</v>
      </c>
      <c r="S10" s="133">
        <v>1</v>
      </c>
      <c r="T10" s="140">
        <v>0.14184397163120568</v>
      </c>
      <c r="U10" s="133">
        <v>1</v>
      </c>
      <c r="V10" s="63" t="s">
        <v>178</v>
      </c>
      <c r="W10" s="133">
        <v>0</v>
      </c>
      <c r="X10" s="140">
        <v>0</v>
      </c>
      <c r="Y10" s="133">
        <v>0</v>
      </c>
      <c r="Z10" s="133">
        <v>0</v>
      </c>
      <c r="AA10" s="140">
        <v>0</v>
      </c>
      <c r="AB10" s="133">
        <v>0</v>
      </c>
      <c r="AC10" s="133">
        <v>4</v>
      </c>
      <c r="AD10" s="140">
        <v>0.56737588652482274</v>
      </c>
      <c r="AE10" s="133">
        <v>4</v>
      </c>
      <c r="AF10" s="133">
        <v>0</v>
      </c>
      <c r="AG10" s="140">
        <v>0</v>
      </c>
      <c r="AH10" s="133">
        <v>0</v>
      </c>
      <c r="AI10" s="133">
        <v>4</v>
      </c>
      <c r="AJ10" s="140">
        <v>0.56737588652482274</v>
      </c>
      <c r="AK10" s="133">
        <v>4</v>
      </c>
      <c r="AL10" s="133">
        <v>1</v>
      </c>
      <c r="AM10" s="140">
        <v>0.14184397163120568</v>
      </c>
      <c r="AN10" s="133">
        <v>1</v>
      </c>
      <c r="AO10" s="133">
        <v>0</v>
      </c>
      <c r="AP10" s="140">
        <v>0</v>
      </c>
      <c r="AQ10" s="133">
        <v>0</v>
      </c>
      <c r="AR10" s="110" t="s">
        <v>535</v>
      </c>
      <c r="AS10" s="133">
        <v>0</v>
      </c>
      <c r="AT10" s="140">
        <v>0</v>
      </c>
      <c r="AU10" s="133">
        <v>0</v>
      </c>
      <c r="AV10" s="133">
        <v>0</v>
      </c>
      <c r="AW10" s="140">
        <v>0</v>
      </c>
      <c r="AX10" s="133">
        <v>0</v>
      </c>
      <c r="AY10" s="133">
        <v>0</v>
      </c>
      <c r="AZ10" s="140">
        <v>0</v>
      </c>
      <c r="BA10" s="133">
        <v>0</v>
      </c>
      <c r="BB10" s="133">
        <v>0</v>
      </c>
      <c r="BC10" s="140">
        <v>0</v>
      </c>
      <c r="BD10" s="133">
        <v>0</v>
      </c>
    </row>
    <row r="11" spans="1:56" s="8" customFormat="1" ht="12.6" customHeight="1">
      <c r="A11" s="63" t="s">
        <v>179</v>
      </c>
      <c r="B11" s="133">
        <v>41</v>
      </c>
      <c r="C11" s="133">
        <v>6</v>
      </c>
      <c r="D11" s="133">
        <v>0</v>
      </c>
      <c r="E11" s="140">
        <v>0</v>
      </c>
      <c r="F11" s="133">
        <v>0</v>
      </c>
      <c r="G11" s="133">
        <v>0</v>
      </c>
      <c r="H11" s="140">
        <v>0</v>
      </c>
      <c r="I11" s="133">
        <v>0</v>
      </c>
      <c r="J11" s="133">
        <v>3</v>
      </c>
      <c r="K11" s="140">
        <v>7.3170731707317067</v>
      </c>
      <c r="L11" s="133">
        <v>3</v>
      </c>
      <c r="M11" s="133">
        <v>3</v>
      </c>
      <c r="N11" s="140">
        <v>7.3170731707317067</v>
      </c>
      <c r="O11" s="133">
        <v>3</v>
      </c>
      <c r="P11" s="133">
        <v>0</v>
      </c>
      <c r="Q11" s="140">
        <v>0</v>
      </c>
      <c r="R11" s="133">
        <v>0</v>
      </c>
      <c r="S11" s="133">
        <v>0</v>
      </c>
      <c r="T11" s="140">
        <v>0</v>
      </c>
      <c r="U11" s="133">
        <v>0</v>
      </c>
      <c r="V11" s="63" t="s">
        <v>179</v>
      </c>
      <c r="W11" s="133">
        <v>0</v>
      </c>
      <c r="X11" s="140">
        <v>0</v>
      </c>
      <c r="Y11" s="133">
        <v>0</v>
      </c>
      <c r="Z11" s="133">
        <v>0</v>
      </c>
      <c r="AA11" s="140">
        <v>0</v>
      </c>
      <c r="AB11" s="133">
        <v>0</v>
      </c>
      <c r="AC11" s="133">
        <v>0</v>
      </c>
      <c r="AD11" s="140">
        <v>0</v>
      </c>
      <c r="AE11" s="133">
        <v>0</v>
      </c>
      <c r="AF11" s="133">
        <v>0</v>
      </c>
      <c r="AG11" s="140">
        <v>0</v>
      </c>
      <c r="AH11" s="133">
        <v>0</v>
      </c>
      <c r="AI11" s="133">
        <v>0</v>
      </c>
      <c r="AJ11" s="140">
        <v>0</v>
      </c>
      <c r="AK11" s="133">
        <v>0</v>
      </c>
      <c r="AL11" s="133">
        <v>0</v>
      </c>
      <c r="AM11" s="140">
        <v>0</v>
      </c>
      <c r="AN11" s="133">
        <v>0</v>
      </c>
      <c r="AO11" s="133">
        <v>0</v>
      </c>
      <c r="AP11" s="140">
        <v>0</v>
      </c>
      <c r="AQ11" s="133">
        <v>0</v>
      </c>
      <c r="AR11" s="110" t="s">
        <v>179</v>
      </c>
      <c r="AS11" s="133">
        <v>0</v>
      </c>
      <c r="AT11" s="140">
        <v>0</v>
      </c>
      <c r="AU11" s="133">
        <v>0</v>
      </c>
      <c r="AV11" s="133">
        <v>0</v>
      </c>
      <c r="AW11" s="140">
        <v>0</v>
      </c>
      <c r="AX11" s="133">
        <v>0</v>
      </c>
      <c r="AY11" s="133">
        <v>0</v>
      </c>
      <c r="AZ11" s="140">
        <v>0</v>
      </c>
      <c r="BA11" s="133">
        <v>0</v>
      </c>
      <c r="BB11" s="133">
        <v>0</v>
      </c>
      <c r="BC11" s="140">
        <v>0</v>
      </c>
      <c r="BD11" s="133">
        <v>0</v>
      </c>
    </row>
    <row r="12" spans="1:56" s="8" customFormat="1" ht="12.6" customHeight="1">
      <c r="A12" s="63" t="s">
        <v>180</v>
      </c>
      <c r="B12" s="133">
        <v>1</v>
      </c>
      <c r="C12" s="133">
        <v>0</v>
      </c>
      <c r="D12" s="133">
        <v>0</v>
      </c>
      <c r="E12" s="140">
        <v>0</v>
      </c>
      <c r="F12" s="133">
        <v>0</v>
      </c>
      <c r="G12" s="133">
        <v>0</v>
      </c>
      <c r="H12" s="140">
        <v>0</v>
      </c>
      <c r="I12" s="133">
        <v>0</v>
      </c>
      <c r="J12" s="133">
        <v>0</v>
      </c>
      <c r="K12" s="140">
        <v>0</v>
      </c>
      <c r="L12" s="133">
        <v>0</v>
      </c>
      <c r="M12" s="133">
        <v>0</v>
      </c>
      <c r="N12" s="140">
        <v>0</v>
      </c>
      <c r="O12" s="133">
        <v>0</v>
      </c>
      <c r="P12" s="133">
        <v>0</v>
      </c>
      <c r="Q12" s="140">
        <v>0</v>
      </c>
      <c r="R12" s="133">
        <v>0</v>
      </c>
      <c r="S12" s="133">
        <v>0</v>
      </c>
      <c r="T12" s="140">
        <v>0</v>
      </c>
      <c r="U12" s="133">
        <v>0</v>
      </c>
      <c r="V12" s="63" t="s">
        <v>180</v>
      </c>
      <c r="W12" s="133">
        <v>0</v>
      </c>
      <c r="X12" s="140">
        <v>0</v>
      </c>
      <c r="Y12" s="133">
        <v>0</v>
      </c>
      <c r="Z12" s="133">
        <v>0</v>
      </c>
      <c r="AA12" s="140">
        <v>0</v>
      </c>
      <c r="AB12" s="133">
        <v>0</v>
      </c>
      <c r="AC12" s="133">
        <v>0</v>
      </c>
      <c r="AD12" s="140">
        <v>0</v>
      </c>
      <c r="AE12" s="133">
        <v>0</v>
      </c>
      <c r="AF12" s="133">
        <v>0</v>
      </c>
      <c r="AG12" s="140">
        <v>0</v>
      </c>
      <c r="AH12" s="133">
        <v>0</v>
      </c>
      <c r="AI12" s="133">
        <v>0</v>
      </c>
      <c r="AJ12" s="140">
        <v>0</v>
      </c>
      <c r="AK12" s="133">
        <v>0</v>
      </c>
      <c r="AL12" s="133">
        <v>0</v>
      </c>
      <c r="AM12" s="140">
        <v>0</v>
      </c>
      <c r="AN12" s="133">
        <v>0</v>
      </c>
      <c r="AO12" s="133">
        <v>0</v>
      </c>
      <c r="AP12" s="140">
        <v>0</v>
      </c>
      <c r="AQ12" s="133">
        <v>0</v>
      </c>
      <c r="AR12" s="110" t="s">
        <v>180</v>
      </c>
      <c r="AS12" s="133">
        <v>0</v>
      </c>
      <c r="AT12" s="140">
        <v>0</v>
      </c>
      <c r="AU12" s="133">
        <v>0</v>
      </c>
      <c r="AV12" s="133">
        <v>0</v>
      </c>
      <c r="AW12" s="140">
        <v>0</v>
      </c>
      <c r="AX12" s="133">
        <v>0</v>
      </c>
      <c r="AY12" s="133">
        <v>0</v>
      </c>
      <c r="AZ12" s="140">
        <v>0</v>
      </c>
      <c r="BA12" s="133">
        <v>0</v>
      </c>
      <c r="BB12" s="133">
        <v>0</v>
      </c>
      <c r="BC12" s="140">
        <v>0</v>
      </c>
      <c r="BD12" s="133">
        <v>0</v>
      </c>
    </row>
    <row r="13" spans="1:56" s="8" customFormat="1" ht="12.6" customHeight="1">
      <c r="A13" s="63" t="s">
        <v>181</v>
      </c>
      <c r="B13" s="133">
        <v>238</v>
      </c>
      <c r="C13" s="133">
        <v>50</v>
      </c>
      <c r="D13" s="133">
        <v>0</v>
      </c>
      <c r="E13" s="140">
        <v>0</v>
      </c>
      <c r="F13" s="133">
        <v>0</v>
      </c>
      <c r="G13" s="133">
        <v>1</v>
      </c>
      <c r="H13" s="140">
        <v>0.42016806722689076</v>
      </c>
      <c r="I13" s="133">
        <v>1</v>
      </c>
      <c r="J13" s="133">
        <v>17</v>
      </c>
      <c r="K13" s="140">
        <v>7.1428571428571423</v>
      </c>
      <c r="L13" s="133">
        <v>17</v>
      </c>
      <c r="M13" s="133">
        <v>18</v>
      </c>
      <c r="N13" s="140">
        <v>7.5630252100840334</v>
      </c>
      <c r="O13" s="133">
        <v>18</v>
      </c>
      <c r="P13" s="133">
        <v>11</v>
      </c>
      <c r="Q13" s="140">
        <v>4.6218487394957988</v>
      </c>
      <c r="R13" s="133">
        <v>12</v>
      </c>
      <c r="S13" s="133">
        <v>0</v>
      </c>
      <c r="T13" s="140">
        <v>0</v>
      </c>
      <c r="U13" s="133">
        <v>0</v>
      </c>
      <c r="V13" s="63" t="s">
        <v>181</v>
      </c>
      <c r="W13" s="133">
        <v>0</v>
      </c>
      <c r="X13" s="140">
        <v>0</v>
      </c>
      <c r="Y13" s="133">
        <v>0</v>
      </c>
      <c r="Z13" s="133">
        <v>0</v>
      </c>
      <c r="AA13" s="140">
        <v>0</v>
      </c>
      <c r="AB13" s="133">
        <v>0</v>
      </c>
      <c r="AC13" s="133">
        <v>1</v>
      </c>
      <c r="AD13" s="140">
        <v>0.42016806722689076</v>
      </c>
      <c r="AE13" s="133">
        <v>1</v>
      </c>
      <c r="AF13" s="133">
        <v>0</v>
      </c>
      <c r="AG13" s="140">
        <v>0</v>
      </c>
      <c r="AH13" s="133">
        <v>0</v>
      </c>
      <c r="AI13" s="133">
        <v>0</v>
      </c>
      <c r="AJ13" s="140">
        <v>0</v>
      </c>
      <c r="AK13" s="133">
        <v>0</v>
      </c>
      <c r="AL13" s="133">
        <v>1</v>
      </c>
      <c r="AM13" s="140">
        <v>0.42016806722689076</v>
      </c>
      <c r="AN13" s="133">
        <v>1</v>
      </c>
      <c r="AO13" s="133">
        <v>0</v>
      </c>
      <c r="AP13" s="140">
        <v>0</v>
      </c>
      <c r="AQ13" s="133">
        <v>0</v>
      </c>
      <c r="AR13" s="110" t="s">
        <v>181</v>
      </c>
      <c r="AS13" s="133">
        <v>0</v>
      </c>
      <c r="AT13" s="140">
        <v>0</v>
      </c>
      <c r="AU13" s="133">
        <v>0</v>
      </c>
      <c r="AV13" s="133">
        <v>0</v>
      </c>
      <c r="AW13" s="140">
        <v>0</v>
      </c>
      <c r="AX13" s="133">
        <v>0</v>
      </c>
      <c r="AY13" s="133">
        <v>0</v>
      </c>
      <c r="AZ13" s="140">
        <v>0</v>
      </c>
      <c r="BA13" s="133">
        <v>0</v>
      </c>
      <c r="BB13" s="133">
        <v>0</v>
      </c>
      <c r="BC13" s="140">
        <v>0</v>
      </c>
      <c r="BD13" s="133">
        <v>0</v>
      </c>
    </row>
    <row r="14" spans="1:56" s="8" customFormat="1" ht="12.6" customHeight="1">
      <c r="A14" s="63" t="s">
        <v>182</v>
      </c>
      <c r="B14" s="133">
        <v>95</v>
      </c>
      <c r="C14" s="133">
        <v>35</v>
      </c>
      <c r="D14" s="133">
        <v>0</v>
      </c>
      <c r="E14" s="140">
        <v>0</v>
      </c>
      <c r="F14" s="133">
        <v>0</v>
      </c>
      <c r="G14" s="133">
        <v>1</v>
      </c>
      <c r="H14" s="140">
        <v>1.0526315789473684</v>
      </c>
      <c r="I14" s="133">
        <v>1</v>
      </c>
      <c r="J14" s="133">
        <v>11</v>
      </c>
      <c r="K14" s="140">
        <v>11.578947368421053</v>
      </c>
      <c r="L14" s="133">
        <v>14</v>
      </c>
      <c r="M14" s="133">
        <v>4</v>
      </c>
      <c r="N14" s="140">
        <v>4.2105263157894735</v>
      </c>
      <c r="O14" s="133">
        <v>4</v>
      </c>
      <c r="P14" s="133">
        <v>5</v>
      </c>
      <c r="Q14" s="140">
        <v>5.2631578947368416</v>
      </c>
      <c r="R14" s="133">
        <v>8</v>
      </c>
      <c r="S14" s="133">
        <v>0</v>
      </c>
      <c r="T14" s="140">
        <v>0</v>
      </c>
      <c r="U14" s="133">
        <v>0</v>
      </c>
      <c r="V14" s="63" t="s">
        <v>182</v>
      </c>
      <c r="W14" s="133">
        <v>0</v>
      </c>
      <c r="X14" s="140">
        <v>0</v>
      </c>
      <c r="Y14" s="133">
        <v>0</v>
      </c>
      <c r="Z14" s="133">
        <v>0</v>
      </c>
      <c r="AA14" s="140">
        <v>0</v>
      </c>
      <c r="AB14" s="133">
        <v>0</v>
      </c>
      <c r="AC14" s="133">
        <v>1</v>
      </c>
      <c r="AD14" s="140">
        <v>1.0526315789473684</v>
      </c>
      <c r="AE14" s="133">
        <v>2</v>
      </c>
      <c r="AF14" s="133">
        <v>0</v>
      </c>
      <c r="AG14" s="140">
        <v>0</v>
      </c>
      <c r="AH14" s="133">
        <v>0</v>
      </c>
      <c r="AI14" s="133">
        <v>2</v>
      </c>
      <c r="AJ14" s="140">
        <v>2.1052631578947367</v>
      </c>
      <c r="AK14" s="133">
        <v>2</v>
      </c>
      <c r="AL14" s="133">
        <v>4</v>
      </c>
      <c r="AM14" s="140">
        <v>4.2105263157894735</v>
      </c>
      <c r="AN14" s="133">
        <v>4</v>
      </c>
      <c r="AO14" s="133">
        <v>0</v>
      </c>
      <c r="AP14" s="140">
        <v>0</v>
      </c>
      <c r="AQ14" s="133">
        <v>0</v>
      </c>
      <c r="AR14" s="110" t="s">
        <v>182</v>
      </c>
      <c r="AS14" s="133">
        <v>0</v>
      </c>
      <c r="AT14" s="140">
        <v>0</v>
      </c>
      <c r="AU14" s="133">
        <v>0</v>
      </c>
      <c r="AV14" s="133">
        <v>0</v>
      </c>
      <c r="AW14" s="140">
        <v>0</v>
      </c>
      <c r="AX14" s="133">
        <v>0</v>
      </c>
      <c r="AY14" s="133">
        <v>0</v>
      </c>
      <c r="AZ14" s="140">
        <v>0</v>
      </c>
      <c r="BA14" s="133">
        <v>0</v>
      </c>
      <c r="BB14" s="133">
        <v>0</v>
      </c>
      <c r="BC14" s="140">
        <v>0</v>
      </c>
      <c r="BD14" s="133">
        <v>0</v>
      </c>
    </row>
    <row r="15" spans="1:56" s="8" customFormat="1" ht="12.6" customHeight="1">
      <c r="A15" s="63" t="s">
        <v>183</v>
      </c>
      <c r="B15" s="133">
        <v>36</v>
      </c>
      <c r="C15" s="133">
        <v>13</v>
      </c>
      <c r="D15" s="133">
        <v>1</v>
      </c>
      <c r="E15" s="140">
        <v>2.7777777777777777</v>
      </c>
      <c r="F15" s="133">
        <v>1</v>
      </c>
      <c r="G15" s="133">
        <v>0</v>
      </c>
      <c r="H15" s="140">
        <v>0</v>
      </c>
      <c r="I15" s="133">
        <v>0</v>
      </c>
      <c r="J15" s="133">
        <v>6</v>
      </c>
      <c r="K15" s="140">
        <v>16.666666666666664</v>
      </c>
      <c r="L15" s="133">
        <v>7</v>
      </c>
      <c r="M15" s="133">
        <v>3</v>
      </c>
      <c r="N15" s="140">
        <v>8.3333333333333321</v>
      </c>
      <c r="O15" s="133">
        <v>3</v>
      </c>
      <c r="P15" s="133">
        <v>1</v>
      </c>
      <c r="Q15" s="140">
        <v>2.7777777777777777</v>
      </c>
      <c r="R15" s="133">
        <v>1</v>
      </c>
      <c r="S15" s="133">
        <v>0</v>
      </c>
      <c r="T15" s="140">
        <v>0</v>
      </c>
      <c r="U15" s="133">
        <v>0</v>
      </c>
      <c r="V15" s="63" t="s">
        <v>183</v>
      </c>
      <c r="W15" s="133">
        <v>0</v>
      </c>
      <c r="X15" s="140">
        <v>0</v>
      </c>
      <c r="Y15" s="133">
        <v>0</v>
      </c>
      <c r="Z15" s="133">
        <v>0</v>
      </c>
      <c r="AA15" s="140">
        <v>0</v>
      </c>
      <c r="AB15" s="133">
        <v>0</v>
      </c>
      <c r="AC15" s="133">
        <v>0</v>
      </c>
      <c r="AD15" s="140">
        <v>0</v>
      </c>
      <c r="AE15" s="133">
        <v>0</v>
      </c>
      <c r="AF15" s="133">
        <v>0</v>
      </c>
      <c r="AG15" s="140">
        <v>0</v>
      </c>
      <c r="AH15" s="133">
        <v>0</v>
      </c>
      <c r="AI15" s="133">
        <v>1</v>
      </c>
      <c r="AJ15" s="140">
        <v>2.7777777777777777</v>
      </c>
      <c r="AK15" s="133">
        <v>1</v>
      </c>
      <c r="AL15" s="133">
        <v>0</v>
      </c>
      <c r="AM15" s="140">
        <v>0</v>
      </c>
      <c r="AN15" s="133">
        <v>0</v>
      </c>
      <c r="AO15" s="133">
        <v>0</v>
      </c>
      <c r="AP15" s="140">
        <v>0</v>
      </c>
      <c r="AQ15" s="133">
        <v>0</v>
      </c>
      <c r="AR15" s="110" t="s">
        <v>183</v>
      </c>
      <c r="AS15" s="133">
        <v>0</v>
      </c>
      <c r="AT15" s="140">
        <v>0</v>
      </c>
      <c r="AU15" s="133">
        <v>0</v>
      </c>
      <c r="AV15" s="133">
        <v>0</v>
      </c>
      <c r="AW15" s="140">
        <v>0</v>
      </c>
      <c r="AX15" s="133">
        <v>0</v>
      </c>
      <c r="AY15" s="133">
        <v>0</v>
      </c>
      <c r="AZ15" s="140">
        <v>0</v>
      </c>
      <c r="BA15" s="133">
        <v>0</v>
      </c>
      <c r="BB15" s="133">
        <v>0</v>
      </c>
      <c r="BC15" s="140">
        <v>0</v>
      </c>
      <c r="BD15" s="133">
        <v>0</v>
      </c>
    </row>
    <row r="16" spans="1:56" s="8" customFormat="1" ht="12.6" customHeight="1">
      <c r="A16" s="63" t="s">
        <v>184</v>
      </c>
      <c r="B16" s="133">
        <v>46</v>
      </c>
      <c r="C16" s="133">
        <v>11</v>
      </c>
      <c r="D16" s="133">
        <v>0</v>
      </c>
      <c r="E16" s="140">
        <v>0</v>
      </c>
      <c r="F16" s="133">
        <v>0</v>
      </c>
      <c r="G16" s="133">
        <v>0</v>
      </c>
      <c r="H16" s="140">
        <v>0</v>
      </c>
      <c r="I16" s="133">
        <v>0</v>
      </c>
      <c r="J16" s="133">
        <v>4</v>
      </c>
      <c r="K16" s="140">
        <v>8.695652173913043</v>
      </c>
      <c r="L16" s="133">
        <v>4</v>
      </c>
      <c r="M16" s="133">
        <v>3</v>
      </c>
      <c r="N16" s="140">
        <v>6.5217391304347823</v>
      </c>
      <c r="O16" s="133">
        <v>3</v>
      </c>
      <c r="P16" s="133">
        <v>4</v>
      </c>
      <c r="Q16" s="140">
        <v>8.695652173913043</v>
      </c>
      <c r="R16" s="133">
        <v>4</v>
      </c>
      <c r="S16" s="133">
        <v>0</v>
      </c>
      <c r="T16" s="140">
        <v>0</v>
      </c>
      <c r="U16" s="133">
        <v>0</v>
      </c>
      <c r="V16" s="63" t="s">
        <v>184</v>
      </c>
      <c r="W16" s="133">
        <v>0</v>
      </c>
      <c r="X16" s="140">
        <v>0</v>
      </c>
      <c r="Y16" s="133">
        <v>0</v>
      </c>
      <c r="Z16" s="133">
        <v>0</v>
      </c>
      <c r="AA16" s="140">
        <v>0</v>
      </c>
      <c r="AB16" s="133">
        <v>0</v>
      </c>
      <c r="AC16" s="133">
        <v>0</v>
      </c>
      <c r="AD16" s="140">
        <v>0</v>
      </c>
      <c r="AE16" s="133">
        <v>0</v>
      </c>
      <c r="AF16" s="133">
        <v>0</v>
      </c>
      <c r="AG16" s="140">
        <v>0</v>
      </c>
      <c r="AH16" s="133">
        <v>0</v>
      </c>
      <c r="AI16" s="133">
        <v>0</v>
      </c>
      <c r="AJ16" s="140">
        <v>0</v>
      </c>
      <c r="AK16" s="133">
        <v>0</v>
      </c>
      <c r="AL16" s="133">
        <v>0</v>
      </c>
      <c r="AM16" s="140">
        <v>0</v>
      </c>
      <c r="AN16" s="133">
        <v>0</v>
      </c>
      <c r="AO16" s="133">
        <v>0</v>
      </c>
      <c r="AP16" s="140">
        <v>0</v>
      </c>
      <c r="AQ16" s="133">
        <v>0</v>
      </c>
      <c r="AR16" s="110" t="s">
        <v>184</v>
      </c>
      <c r="AS16" s="133">
        <v>0</v>
      </c>
      <c r="AT16" s="140">
        <v>0</v>
      </c>
      <c r="AU16" s="133">
        <v>0</v>
      </c>
      <c r="AV16" s="133">
        <v>0</v>
      </c>
      <c r="AW16" s="140">
        <v>0</v>
      </c>
      <c r="AX16" s="133">
        <v>0</v>
      </c>
      <c r="AY16" s="133">
        <v>0</v>
      </c>
      <c r="AZ16" s="140">
        <v>0</v>
      </c>
      <c r="BA16" s="133">
        <v>0</v>
      </c>
      <c r="BB16" s="133">
        <v>0</v>
      </c>
      <c r="BC16" s="140">
        <v>0</v>
      </c>
      <c r="BD16" s="133">
        <v>0</v>
      </c>
    </row>
    <row r="17" spans="1:56" s="8" customFormat="1" ht="12.6" customHeight="1">
      <c r="A17" s="63" t="s">
        <v>185</v>
      </c>
      <c r="B17" s="133">
        <v>112</v>
      </c>
      <c r="C17" s="133">
        <v>44</v>
      </c>
      <c r="D17" s="133">
        <v>0</v>
      </c>
      <c r="E17" s="140">
        <v>0</v>
      </c>
      <c r="F17" s="133">
        <v>0</v>
      </c>
      <c r="G17" s="133">
        <v>0</v>
      </c>
      <c r="H17" s="140">
        <v>0</v>
      </c>
      <c r="I17" s="133">
        <v>0</v>
      </c>
      <c r="J17" s="133">
        <v>12</v>
      </c>
      <c r="K17" s="140">
        <v>10.714285714285714</v>
      </c>
      <c r="L17" s="133">
        <v>14</v>
      </c>
      <c r="M17" s="133">
        <v>17</v>
      </c>
      <c r="N17" s="140">
        <v>15.178571428571427</v>
      </c>
      <c r="O17" s="133">
        <v>18</v>
      </c>
      <c r="P17" s="133">
        <v>8</v>
      </c>
      <c r="Q17" s="140">
        <v>7.1428571428571423</v>
      </c>
      <c r="R17" s="133">
        <v>11</v>
      </c>
      <c r="S17" s="133">
        <v>0</v>
      </c>
      <c r="T17" s="140">
        <v>0</v>
      </c>
      <c r="U17" s="133">
        <v>0</v>
      </c>
      <c r="V17" s="63" t="s">
        <v>185</v>
      </c>
      <c r="W17" s="133">
        <v>0</v>
      </c>
      <c r="X17" s="140">
        <v>0</v>
      </c>
      <c r="Y17" s="133">
        <v>0</v>
      </c>
      <c r="Z17" s="133">
        <v>0</v>
      </c>
      <c r="AA17" s="140">
        <v>0</v>
      </c>
      <c r="AB17" s="133">
        <v>0</v>
      </c>
      <c r="AC17" s="133">
        <v>0</v>
      </c>
      <c r="AD17" s="140">
        <v>0</v>
      </c>
      <c r="AE17" s="133">
        <v>0</v>
      </c>
      <c r="AF17" s="133">
        <v>0</v>
      </c>
      <c r="AG17" s="140">
        <v>0</v>
      </c>
      <c r="AH17" s="133">
        <v>0</v>
      </c>
      <c r="AI17" s="133">
        <v>1</v>
      </c>
      <c r="AJ17" s="140">
        <v>0.89285714285714279</v>
      </c>
      <c r="AK17" s="133">
        <v>1</v>
      </c>
      <c r="AL17" s="133">
        <v>0</v>
      </c>
      <c r="AM17" s="140">
        <v>0</v>
      </c>
      <c r="AN17" s="133">
        <v>0</v>
      </c>
      <c r="AO17" s="133">
        <v>0</v>
      </c>
      <c r="AP17" s="140">
        <v>0</v>
      </c>
      <c r="AQ17" s="133">
        <v>0</v>
      </c>
      <c r="AR17" s="110" t="s">
        <v>185</v>
      </c>
      <c r="AS17" s="133">
        <v>0</v>
      </c>
      <c r="AT17" s="140">
        <v>0</v>
      </c>
      <c r="AU17" s="133">
        <v>0</v>
      </c>
      <c r="AV17" s="133">
        <v>0</v>
      </c>
      <c r="AW17" s="140">
        <v>0</v>
      </c>
      <c r="AX17" s="133">
        <v>0</v>
      </c>
      <c r="AY17" s="133">
        <v>0</v>
      </c>
      <c r="AZ17" s="140">
        <v>0</v>
      </c>
      <c r="BA17" s="133">
        <v>0</v>
      </c>
      <c r="BB17" s="133">
        <v>0</v>
      </c>
      <c r="BC17" s="140">
        <v>0</v>
      </c>
      <c r="BD17" s="133">
        <v>0</v>
      </c>
    </row>
    <row r="18" spans="1:56" s="8" customFormat="1" ht="12.6" customHeight="1">
      <c r="A18" s="63" t="s">
        <v>186</v>
      </c>
      <c r="B18" s="133">
        <v>60</v>
      </c>
      <c r="C18" s="133">
        <v>31</v>
      </c>
      <c r="D18" s="133">
        <v>0</v>
      </c>
      <c r="E18" s="140">
        <v>0</v>
      </c>
      <c r="F18" s="133">
        <v>0</v>
      </c>
      <c r="G18" s="133">
        <v>0</v>
      </c>
      <c r="H18" s="140">
        <v>0</v>
      </c>
      <c r="I18" s="133">
        <v>0</v>
      </c>
      <c r="J18" s="133">
        <v>10</v>
      </c>
      <c r="K18" s="140">
        <v>16.666666666666664</v>
      </c>
      <c r="L18" s="133">
        <v>11</v>
      </c>
      <c r="M18" s="133">
        <v>7</v>
      </c>
      <c r="N18" s="140">
        <v>11.666666666666666</v>
      </c>
      <c r="O18" s="133">
        <v>8</v>
      </c>
      <c r="P18" s="133">
        <v>6</v>
      </c>
      <c r="Q18" s="140">
        <v>10</v>
      </c>
      <c r="R18" s="133">
        <v>8</v>
      </c>
      <c r="S18" s="133">
        <v>0</v>
      </c>
      <c r="T18" s="140">
        <v>0</v>
      </c>
      <c r="U18" s="133">
        <v>0</v>
      </c>
      <c r="V18" s="63" t="s">
        <v>186</v>
      </c>
      <c r="W18" s="133">
        <v>0</v>
      </c>
      <c r="X18" s="140">
        <v>0</v>
      </c>
      <c r="Y18" s="133">
        <v>0</v>
      </c>
      <c r="Z18" s="133">
        <v>0</v>
      </c>
      <c r="AA18" s="140">
        <v>0</v>
      </c>
      <c r="AB18" s="133">
        <v>0</v>
      </c>
      <c r="AC18" s="133">
        <v>1</v>
      </c>
      <c r="AD18" s="140">
        <v>1.6666666666666667</v>
      </c>
      <c r="AE18" s="133">
        <v>1</v>
      </c>
      <c r="AF18" s="133">
        <v>0</v>
      </c>
      <c r="AG18" s="140">
        <v>0</v>
      </c>
      <c r="AH18" s="133">
        <v>0</v>
      </c>
      <c r="AI18" s="133">
        <v>0</v>
      </c>
      <c r="AJ18" s="140">
        <v>0</v>
      </c>
      <c r="AK18" s="133">
        <v>0</v>
      </c>
      <c r="AL18" s="133">
        <v>3</v>
      </c>
      <c r="AM18" s="140">
        <v>5</v>
      </c>
      <c r="AN18" s="133">
        <v>3</v>
      </c>
      <c r="AO18" s="133">
        <v>0</v>
      </c>
      <c r="AP18" s="140">
        <v>0</v>
      </c>
      <c r="AQ18" s="133">
        <v>0</v>
      </c>
      <c r="AR18" s="110" t="s">
        <v>186</v>
      </c>
      <c r="AS18" s="133">
        <v>0</v>
      </c>
      <c r="AT18" s="140">
        <v>0</v>
      </c>
      <c r="AU18" s="133">
        <v>0</v>
      </c>
      <c r="AV18" s="133">
        <v>0</v>
      </c>
      <c r="AW18" s="140">
        <v>0</v>
      </c>
      <c r="AX18" s="133">
        <v>0</v>
      </c>
      <c r="AY18" s="133">
        <v>0</v>
      </c>
      <c r="AZ18" s="140">
        <v>0</v>
      </c>
      <c r="BA18" s="133">
        <v>0</v>
      </c>
      <c r="BB18" s="133">
        <v>0</v>
      </c>
      <c r="BC18" s="140">
        <v>0</v>
      </c>
      <c r="BD18" s="133">
        <v>0</v>
      </c>
    </row>
    <row r="19" spans="1:56" s="8" customFormat="1" ht="12.6" customHeight="1">
      <c r="A19" s="63" t="s">
        <v>187</v>
      </c>
      <c r="B19" s="133">
        <v>20</v>
      </c>
      <c r="C19" s="133">
        <v>5</v>
      </c>
      <c r="D19" s="133">
        <v>0</v>
      </c>
      <c r="E19" s="140">
        <v>0</v>
      </c>
      <c r="F19" s="133">
        <v>0</v>
      </c>
      <c r="G19" s="133">
        <v>0</v>
      </c>
      <c r="H19" s="140">
        <v>0</v>
      </c>
      <c r="I19" s="133">
        <v>0</v>
      </c>
      <c r="J19" s="133">
        <v>2</v>
      </c>
      <c r="K19" s="140">
        <v>10</v>
      </c>
      <c r="L19" s="133">
        <v>2</v>
      </c>
      <c r="M19" s="133">
        <v>2</v>
      </c>
      <c r="N19" s="140">
        <v>10</v>
      </c>
      <c r="O19" s="133">
        <v>2</v>
      </c>
      <c r="P19" s="133">
        <v>1</v>
      </c>
      <c r="Q19" s="140">
        <v>5</v>
      </c>
      <c r="R19" s="133">
        <v>1</v>
      </c>
      <c r="S19" s="133">
        <v>0</v>
      </c>
      <c r="T19" s="140">
        <v>0</v>
      </c>
      <c r="U19" s="133">
        <v>0</v>
      </c>
      <c r="V19" s="63" t="s">
        <v>187</v>
      </c>
      <c r="W19" s="133">
        <v>0</v>
      </c>
      <c r="X19" s="140">
        <v>0</v>
      </c>
      <c r="Y19" s="133">
        <v>0</v>
      </c>
      <c r="Z19" s="133">
        <v>0</v>
      </c>
      <c r="AA19" s="140">
        <v>0</v>
      </c>
      <c r="AB19" s="133">
        <v>0</v>
      </c>
      <c r="AC19" s="133">
        <v>0</v>
      </c>
      <c r="AD19" s="140">
        <v>0</v>
      </c>
      <c r="AE19" s="133">
        <v>0</v>
      </c>
      <c r="AF19" s="133">
        <v>0</v>
      </c>
      <c r="AG19" s="140">
        <v>0</v>
      </c>
      <c r="AH19" s="133">
        <v>0</v>
      </c>
      <c r="AI19" s="133">
        <v>0</v>
      </c>
      <c r="AJ19" s="140">
        <v>0</v>
      </c>
      <c r="AK19" s="133">
        <v>0</v>
      </c>
      <c r="AL19" s="133">
        <v>0</v>
      </c>
      <c r="AM19" s="140">
        <v>0</v>
      </c>
      <c r="AN19" s="133">
        <v>0</v>
      </c>
      <c r="AO19" s="133">
        <v>0</v>
      </c>
      <c r="AP19" s="140">
        <v>0</v>
      </c>
      <c r="AQ19" s="133">
        <v>0</v>
      </c>
      <c r="AR19" s="110" t="s">
        <v>187</v>
      </c>
      <c r="AS19" s="133">
        <v>0</v>
      </c>
      <c r="AT19" s="140">
        <v>0</v>
      </c>
      <c r="AU19" s="133">
        <v>0</v>
      </c>
      <c r="AV19" s="133">
        <v>0</v>
      </c>
      <c r="AW19" s="140">
        <v>0</v>
      </c>
      <c r="AX19" s="133">
        <v>0</v>
      </c>
      <c r="AY19" s="133">
        <v>0</v>
      </c>
      <c r="AZ19" s="140">
        <v>0</v>
      </c>
      <c r="BA19" s="133">
        <v>0</v>
      </c>
      <c r="BB19" s="133">
        <v>0</v>
      </c>
      <c r="BC19" s="140">
        <v>0</v>
      </c>
      <c r="BD19" s="133">
        <v>0</v>
      </c>
    </row>
    <row r="20" spans="1:56" s="44" customFormat="1" ht="22.5" customHeight="1">
      <c r="A20" s="77" t="s">
        <v>373</v>
      </c>
      <c r="B20" s="133">
        <v>208</v>
      </c>
      <c r="C20" s="133">
        <v>31</v>
      </c>
      <c r="D20" s="133">
        <v>0</v>
      </c>
      <c r="E20" s="140">
        <v>0</v>
      </c>
      <c r="F20" s="133">
        <v>0</v>
      </c>
      <c r="G20" s="133">
        <v>0</v>
      </c>
      <c r="H20" s="140">
        <v>0</v>
      </c>
      <c r="I20" s="133">
        <v>0</v>
      </c>
      <c r="J20" s="133">
        <v>10</v>
      </c>
      <c r="K20" s="140">
        <v>4.8076923076923084</v>
      </c>
      <c r="L20" s="133">
        <v>11</v>
      </c>
      <c r="M20" s="133">
        <v>7</v>
      </c>
      <c r="N20" s="140">
        <v>3.3653846153846154</v>
      </c>
      <c r="O20" s="133">
        <v>8</v>
      </c>
      <c r="P20" s="133">
        <v>9</v>
      </c>
      <c r="Q20" s="140">
        <v>4.3269230769230766</v>
      </c>
      <c r="R20" s="133">
        <v>10</v>
      </c>
      <c r="S20" s="133">
        <v>0</v>
      </c>
      <c r="T20" s="140">
        <v>0</v>
      </c>
      <c r="U20" s="133">
        <v>0</v>
      </c>
      <c r="V20" s="77" t="s">
        <v>373</v>
      </c>
      <c r="W20" s="133">
        <v>0</v>
      </c>
      <c r="X20" s="140">
        <v>0</v>
      </c>
      <c r="Y20" s="133">
        <v>0</v>
      </c>
      <c r="Z20" s="133">
        <v>0</v>
      </c>
      <c r="AA20" s="140">
        <v>0</v>
      </c>
      <c r="AB20" s="133">
        <v>0</v>
      </c>
      <c r="AC20" s="133">
        <v>0</v>
      </c>
      <c r="AD20" s="140">
        <v>0</v>
      </c>
      <c r="AE20" s="133">
        <v>0</v>
      </c>
      <c r="AF20" s="133">
        <v>0</v>
      </c>
      <c r="AG20" s="140">
        <v>0</v>
      </c>
      <c r="AH20" s="133">
        <v>0</v>
      </c>
      <c r="AI20" s="133">
        <v>0</v>
      </c>
      <c r="AJ20" s="140">
        <v>0</v>
      </c>
      <c r="AK20" s="133">
        <v>0</v>
      </c>
      <c r="AL20" s="133">
        <v>2</v>
      </c>
      <c r="AM20" s="140">
        <v>0.96153846153846156</v>
      </c>
      <c r="AN20" s="133">
        <v>2</v>
      </c>
      <c r="AO20" s="133">
        <v>0</v>
      </c>
      <c r="AP20" s="140">
        <v>0</v>
      </c>
      <c r="AQ20" s="133">
        <v>0</v>
      </c>
      <c r="AR20" s="111" t="s">
        <v>373</v>
      </c>
      <c r="AS20" s="133">
        <v>0</v>
      </c>
      <c r="AT20" s="140">
        <v>0</v>
      </c>
      <c r="AU20" s="133">
        <v>0</v>
      </c>
      <c r="AV20" s="133">
        <v>0</v>
      </c>
      <c r="AW20" s="140">
        <v>0</v>
      </c>
      <c r="AX20" s="133">
        <v>0</v>
      </c>
      <c r="AY20" s="133">
        <v>0</v>
      </c>
      <c r="AZ20" s="140">
        <v>0</v>
      </c>
      <c r="BA20" s="133">
        <v>0</v>
      </c>
      <c r="BB20" s="133">
        <v>0</v>
      </c>
      <c r="BC20" s="140">
        <v>0</v>
      </c>
      <c r="BD20" s="133">
        <v>0</v>
      </c>
    </row>
    <row r="21" spans="1:56" s="8" customFormat="1" ht="12.6" customHeight="1">
      <c r="A21" s="63" t="s">
        <v>188</v>
      </c>
      <c r="B21" s="133">
        <v>184</v>
      </c>
      <c r="C21" s="133">
        <v>34</v>
      </c>
      <c r="D21" s="133">
        <v>0</v>
      </c>
      <c r="E21" s="140">
        <v>0</v>
      </c>
      <c r="F21" s="133">
        <v>0</v>
      </c>
      <c r="G21" s="133">
        <v>0</v>
      </c>
      <c r="H21" s="140">
        <v>0</v>
      </c>
      <c r="I21" s="133">
        <v>0</v>
      </c>
      <c r="J21" s="133">
        <v>16</v>
      </c>
      <c r="K21" s="140">
        <v>8.695652173913043</v>
      </c>
      <c r="L21" s="133">
        <v>17</v>
      </c>
      <c r="M21" s="133">
        <v>10</v>
      </c>
      <c r="N21" s="140">
        <v>5.4347826086956523</v>
      </c>
      <c r="O21" s="133">
        <v>11</v>
      </c>
      <c r="P21" s="133">
        <v>3</v>
      </c>
      <c r="Q21" s="140">
        <v>1.6304347826086956</v>
      </c>
      <c r="R21" s="133">
        <v>4</v>
      </c>
      <c r="S21" s="133">
        <v>0</v>
      </c>
      <c r="T21" s="140">
        <v>0</v>
      </c>
      <c r="U21" s="133">
        <v>0</v>
      </c>
      <c r="V21" s="63" t="s">
        <v>188</v>
      </c>
      <c r="W21" s="133">
        <v>0</v>
      </c>
      <c r="X21" s="140">
        <v>0</v>
      </c>
      <c r="Y21" s="133">
        <v>0</v>
      </c>
      <c r="Z21" s="133">
        <v>0</v>
      </c>
      <c r="AA21" s="140">
        <v>0</v>
      </c>
      <c r="AB21" s="133">
        <v>0</v>
      </c>
      <c r="AC21" s="133">
        <v>0</v>
      </c>
      <c r="AD21" s="140">
        <v>0</v>
      </c>
      <c r="AE21" s="133">
        <v>0</v>
      </c>
      <c r="AF21" s="133">
        <v>0</v>
      </c>
      <c r="AG21" s="140">
        <v>0</v>
      </c>
      <c r="AH21" s="133">
        <v>0</v>
      </c>
      <c r="AI21" s="133">
        <v>1</v>
      </c>
      <c r="AJ21" s="140">
        <v>0.54347826086956519</v>
      </c>
      <c r="AK21" s="133">
        <v>1</v>
      </c>
      <c r="AL21" s="133">
        <v>1</v>
      </c>
      <c r="AM21" s="140">
        <v>0.54347826086956519</v>
      </c>
      <c r="AN21" s="133">
        <v>1</v>
      </c>
      <c r="AO21" s="133">
        <v>0</v>
      </c>
      <c r="AP21" s="140">
        <v>0</v>
      </c>
      <c r="AQ21" s="133">
        <v>0</v>
      </c>
      <c r="AR21" s="110" t="s">
        <v>188</v>
      </c>
      <c r="AS21" s="133">
        <v>0</v>
      </c>
      <c r="AT21" s="140">
        <v>0</v>
      </c>
      <c r="AU21" s="133">
        <v>0</v>
      </c>
      <c r="AV21" s="133">
        <v>0</v>
      </c>
      <c r="AW21" s="140">
        <v>0</v>
      </c>
      <c r="AX21" s="133">
        <v>0</v>
      </c>
      <c r="AY21" s="133">
        <v>0</v>
      </c>
      <c r="AZ21" s="140">
        <v>0</v>
      </c>
      <c r="BA21" s="133">
        <v>0</v>
      </c>
      <c r="BB21" s="133">
        <v>0</v>
      </c>
      <c r="BC21" s="140">
        <v>0</v>
      </c>
      <c r="BD21" s="133">
        <v>0</v>
      </c>
    </row>
    <row r="22" spans="1:56" s="8" customFormat="1" ht="12.6" customHeight="1">
      <c r="A22" s="63" t="s">
        <v>189</v>
      </c>
      <c r="B22" s="133">
        <v>53</v>
      </c>
      <c r="C22" s="133">
        <v>33</v>
      </c>
      <c r="D22" s="133">
        <v>0</v>
      </c>
      <c r="E22" s="140">
        <v>0</v>
      </c>
      <c r="F22" s="133">
        <v>0</v>
      </c>
      <c r="G22" s="133">
        <v>0</v>
      </c>
      <c r="H22" s="140">
        <v>0</v>
      </c>
      <c r="I22" s="133">
        <v>0</v>
      </c>
      <c r="J22" s="133">
        <v>15</v>
      </c>
      <c r="K22" s="140">
        <v>28.30188679245283</v>
      </c>
      <c r="L22" s="133">
        <v>17</v>
      </c>
      <c r="M22" s="133">
        <v>6</v>
      </c>
      <c r="N22" s="140">
        <v>11.320754716981133</v>
      </c>
      <c r="O22" s="133">
        <v>8</v>
      </c>
      <c r="P22" s="133">
        <v>5</v>
      </c>
      <c r="Q22" s="140">
        <v>9.433962264150944</v>
      </c>
      <c r="R22" s="133">
        <v>6</v>
      </c>
      <c r="S22" s="133">
        <v>0</v>
      </c>
      <c r="T22" s="140">
        <v>0</v>
      </c>
      <c r="U22" s="133">
        <v>0</v>
      </c>
      <c r="V22" s="63" t="s">
        <v>189</v>
      </c>
      <c r="W22" s="133">
        <v>1</v>
      </c>
      <c r="X22" s="140">
        <v>1.8867924528301887</v>
      </c>
      <c r="Y22" s="133">
        <v>1</v>
      </c>
      <c r="Z22" s="133">
        <v>0</v>
      </c>
      <c r="AA22" s="140">
        <v>0</v>
      </c>
      <c r="AB22" s="133">
        <v>0</v>
      </c>
      <c r="AC22" s="133">
        <v>0</v>
      </c>
      <c r="AD22" s="140">
        <v>0</v>
      </c>
      <c r="AE22" s="133">
        <v>0</v>
      </c>
      <c r="AF22" s="133">
        <v>0</v>
      </c>
      <c r="AG22" s="140">
        <v>0</v>
      </c>
      <c r="AH22" s="133">
        <v>0</v>
      </c>
      <c r="AI22" s="133">
        <v>0</v>
      </c>
      <c r="AJ22" s="140">
        <v>0</v>
      </c>
      <c r="AK22" s="133">
        <v>0</v>
      </c>
      <c r="AL22" s="133">
        <v>1</v>
      </c>
      <c r="AM22" s="140">
        <v>1.8867924528301887</v>
      </c>
      <c r="AN22" s="133">
        <v>1</v>
      </c>
      <c r="AO22" s="133">
        <v>0</v>
      </c>
      <c r="AP22" s="140">
        <v>0</v>
      </c>
      <c r="AQ22" s="133">
        <v>0</v>
      </c>
      <c r="AR22" s="63" t="s">
        <v>189</v>
      </c>
      <c r="AS22" s="133">
        <v>0</v>
      </c>
      <c r="AT22" s="140">
        <v>0</v>
      </c>
      <c r="AU22" s="133">
        <v>0</v>
      </c>
      <c r="AV22" s="133">
        <v>0</v>
      </c>
      <c r="AW22" s="140">
        <v>0</v>
      </c>
      <c r="AX22" s="133">
        <v>0</v>
      </c>
      <c r="AY22" s="133">
        <v>0</v>
      </c>
      <c r="AZ22" s="140">
        <v>0</v>
      </c>
      <c r="BA22" s="133">
        <v>0</v>
      </c>
      <c r="BB22" s="133">
        <v>0</v>
      </c>
      <c r="BC22" s="140">
        <v>0</v>
      </c>
      <c r="BD22" s="133">
        <v>0</v>
      </c>
    </row>
    <row r="23" spans="1:56" s="8" customFormat="1" ht="12.6" customHeight="1">
      <c r="A23" s="63" t="s">
        <v>190</v>
      </c>
      <c r="B23" s="133">
        <v>229</v>
      </c>
      <c r="C23" s="133">
        <v>25</v>
      </c>
      <c r="D23" s="133">
        <v>0</v>
      </c>
      <c r="E23" s="140">
        <v>0</v>
      </c>
      <c r="F23" s="133">
        <v>0</v>
      </c>
      <c r="G23" s="133">
        <v>0</v>
      </c>
      <c r="H23" s="140">
        <v>0</v>
      </c>
      <c r="I23" s="133">
        <v>0</v>
      </c>
      <c r="J23" s="133">
        <v>9</v>
      </c>
      <c r="K23" s="140">
        <v>3.9301310043668125</v>
      </c>
      <c r="L23" s="133">
        <v>9</v>
      </c>
      <c r="M23" s="133">
        <v>9</v>
      </c>
      <c r="N23" s="140">
        <v>3.9301310043668125</v>
      </c>
      <c r="O23" s="133">
        <v>9</v>
      </c>
      <c r="P23" s="133">
        <v>6</v>
      </c>
      <c r="Q23" s="140">
        <v>2.6200873362445414</v>
      </c>
      <c r="R23" s="133">
        <v>6</v>
      </c>
      <c r="S23" s="133">
        <v>0</v>
      </c>
      <c r="T23" s="140">
        <v>0</v>
      </c>
      <c r="U23" s="133">
        <v>0</v>
      </c>
      <c r="V23" s="63" t="s">
        <v>190</v>
      </c>
      <c r="W23" s="133">
        <v>0</v>
      </c>
      <c r="X23" s="140">
        <v>0</v>
      </c>
      <c r="Y23" s="133">
        <v>0</v>
      </c>
      <c r="Z23" s="133">
        <v>0</v>
      </c>
      <c r="AA23" s="140">
        <v>0</v>
      </c>
      <c r="AB23" s="133">
        <v>0</v>
      </c>
      <c r="AC23" s="133">
        <v>0</v>
      </c>
      <c r="AD23" s="140">
        <v>0</v>
      </c>
      <c r="AE23" s="133">
        <v>0</v>
      </c>
      <c r="AF23" s="133">
        <v>0</v>
      </c>
      <c r="AG23" s="140">
        <v>0</v>
      </c>
      <c r="AH23" s="133">
        <v>0</v>
      </c>
      <c r="AI23" s="133">
        <v>1</v>
      </c>
      <c r="AJ23" s="140">
        <v>0.43668122270742354</v>
      </c>
      <c r="AK23" s="133">
        <v>1</v>
      </c>
      <c r="AL23" s="133">
        <v>0</v>
      </c>
      <c r="AM23" s="140">
        <v>0</v>
      </c>
      <c r="AN23" s="133">
        <v>0</v>
      </c>
      <c r="AO23" s="133">
        <v>0</v>
      </c>
      <c r="AP23" s="140">
        <v>0</v>
      </c>
      <c r="AQ23" s="133">
        <v>0</v>
      </c>
      <c r="AR23" s="63" t="s">
        <v>190</v>
      </c>
      <c r="AS23" s="133">
        <v>0</v>
      </c>
      <c r="AT23" s="140">
        <v>0</v>
      </c>
      <c r="AU23" s="133">
        <v>0</v>
      </c>
      <c r="AV23" s="133">
        <v>0</v>
      </c>
      <c r="AW23" s="140">
        <v>0</v>
      </c>
      <c r="AX23" s="133">
        <v>0</v>
      </c>
      <c r="AY23" s="133">
        <v>0</v>
      </c>
      <c r="AZ23" s="140">
        <v>0</v>
      </c>
      <c r="BA23" s="133">
        <v>0</v>
      </c>
      <c r="BB23" s="133">
        <v>0</v>
      </c>
      <c r="BC23" s="140">
        <v>0</v>
      </c>
      <c r="BD23" s="133">
        <v>0</v>
      </c>
    </row>
    <row r="24" spans="1:56" s="8" customFormat="1" ht="12.6" customHeight="1">
      <c r="A24" s="63" t="s">
        <v>191</v>
      </c>
      <c r="B24" s="133">
        <v>406</v>
      </c>
      <c r="C24" s="133">
        <v>133</v>
      </c>
      <c r="D24" s="133">
        <v>0</v>
      </c>
      <c r="E24" s="140">
        <v>0</v>
      </c>
      <c r="F24" s="133">
        <v>0</v>
      </c>
      <c r="G24" s="133">
        <v>2</v>
      </c>
      <c r="H24" s="140">
        <v>0.49261083743842365</v>
      </c>
      <c r="I24" s="133">
        <v>2</v>
      </c>
      <c r="J24" s="133">
        <v>49</v>
      </c>
      <c r="K24" s="140">
        <v>12.068965517241379</v>
      </c>
      <c r="L24" s="133">
        <v>56</v>
      </c>
      <c r="M24" s="133">
        <v>33</v>
      </c>
      <c r="N24" s="140">
        <v>8.1280788177339893</v>
      </c>
      <c r="O24" s="133">
        <v>34</v>
      </c>
      <c r="P24" s="133">
        <v>30</v>
      </c>
      <c r="Q24" s="140">
        <v>7.389162561576355</v>
      </c>
      <c r="R24" s="133">
        <v>34</v>
      </c>
      <c r="S24" s="133">
        <v>0</v>
      </c>
      <c r="T24" s="140">
        <v>0</v>
      </c>
      <c r="U24" s="133">
        <v>0</v>
      </c>
      <c r="V24" s="63" t="s">
        <v>191</v>
      </c>
      <c r="W24" s="133">
        <v>0</v>
      </c>
      <c r="X24" s="140">
        <v>0</v>
      </c>
      <c r="Y24" s="133">
        <v>0</v>
      </c>
      <c r="Z24" s="133">
        <v>0</v>
      </c>
      <c r="AA24" s="140">
        <v>0</v>
      </c>
      <c r="AB24" s="133">
        <v>0</v>
      </c>
      <c r="AC24" s="133">
        <v>4</v>
      </c>
      <c r="AD24" s="140">
        <v>0.98522167487684731</v>
      </c>
      <c r="AE24" s="133">
        <v>4</v>
      </c>
      <c r="AF24" s="133">
        <v>0</v>
      </c>
      <c r="AG24" s="140">
        <v>0</v>
      </c>
      <c r="AH24" s="133">
        <v>0</v>
      </c>
      <c r="AI24" s="133">
        <v>2</v>
      </c>
      <c r="AJ24" s="140">
        <v>0.49261083743842365</v>
      </c>
      <c r="AK24" s="133">
        <v>2</v>
      </c>
      <c r="AL24" s="133">
        <v>1</v>
      </c>
      <c r="AM24" s="140">
        <v>0.24630541871921183</v>
      </c>
      <c r="AN24" s="133">
        <v>1</v>
      </c>
      <c r="AO24" s="133">
        <v>0</v>
      </c>
      <c r="AP24" s="140">
        <v>0</v>
      </c>
      <c r="AQ24" s="133">
        <v>0</v>
      </c>
      <c r="AR24" s="63" t="s">
        <v>191</v>
      </c>
      <c r="AS24" s="133">
        <v>0</v>
      </c>
      <c r="AT24" s="140">
        <v>0</v>
      </c>
      <c r="AU24" s="133">
        <v>0</v>
      </c>
      <c r="AV24" s="133">
        <v>0</v>
      </c>
      <c r="AW24" s="140">
        <v>0</v>
      </c>
      <c r="AX24" s="133">
        <v>0</v>
      </c>
      <c r="AY24" s="133">
        <v>0</v>
      </c>
      <c r="AZ24" s="140">
        <v>0</v>
      </c>
      <c r="BA24" s="133">
        <v>0</v>
      </c>
      <c r="BB24" s="133">
        <v>0</v>
      </c>
      <c r="BC24" s="140">
        <v>0</v>
      </c>
      <c r="BD24" s="133">
        <v>0</v>
      </c>
    </row>
    <row r="25" spans="1:56" s="8" customFormat="1" ht="12.6" customHeight="1">
      <c r="A25" s="63" t="s">
        <v>192</v>
      </c>
      <c r="B25" s="133">
        <v>190</v>
      </c>
      <c r="C25" s="133">
        <v>69</v>
      </c>
      <c r="D25" s="133">
        <v>0</v>
      </c>
      <c r="E25" s="140">
        <v>0</v>
      </c>
      <c r="F25" s="133">
        <v>0</v>
      </c>
      <c r="G25" s="133">
        <v>0</v>
      </c>
      <c r="H25" s="140">
        <v>0</v>
      </c>
      <c r="I25" s="133">
        <v>0</v>
      </c>
      <c r="J25" s="133">
        <v>21</v>
      </c>
      <c r="K25" s="140">
        <v>11.052631578947368</v>
      </c>
      <c r="L25" s="133">
        <v>23</v>
      </c>
      <c r="M25" s="133">
        <v>21</v>
      </c>
      <c r="N25" s="140">
        <v>11.052631578947368</v>
      </c>
      <c r="O25" s="133">
        <v>22</v>
      </c>
      <c r="P25" s="133">
        <v>19</v>
      </c>
      <c r="Q25" s="140">
        <v>10</v>
      </c>
      <c r="R25" s="133">
        <v>22</v>
      </c>
      <c r="S25" s="133">
        <v>0</v>
      </c>
      <c r="T25" s="140">
        <v>0</v>
      </c>
      <c r="U25" s="133">
        <v>0</v>
      </c>
      <c r="V25" s="63" t="s">
        <v>192</v>
      </c>
      <c r="W25" s="133">
        <v>0</v>
      </c>
      <c r="X25" s="140">
        <v>0</v>
      </c>
      <c r="Y25" s="133">
        <v>0</v>
      </c>
      <c r="Z25" s="133">
        <v>0</v>
      </c>
      <c r="AA25" s="140">
        <v>0</v>
      </c>
      <c r="AB25" s="133">
        <v>0</v>
      </c>
      <c r="AC25" s="133">
        <v>1</v>
      </c>
      <c r="AD25" s="140">
        <v>0.52631578947368418</v>
      </c>
      <c r="AE25" s="133">
        <v>1</v>
      </c>
      <c r="AF25" s="133">
        <v>0</v>
      </c>
      <c r="AG25" s="140">
        <v>0</v>
      </c>
      <c r="AH25" s="133">
        <v>0</v>
      </c>
      <c r="AI25" s="133">
        <v>1</v>
      </c>
      <c r="AJ25" s="140">
        <v>0.52631578947368418</v>
      </c>
      <c r="AK25" s="133">
        <v>1</v>
      </c>
      <c r="AL25" s="133">
        <v>0</v>
      </c>
      <c r="AM25" s="140">
        <v>0</v>
      </c>
      <c r="AN25" s="133">
        <v>0</v>
      </c>
      <c r="AO25" s="133">
        <v>0</v>
      </c>
      <c r="AP25" s="140">
        <v>0</v>
      </c>
      <c r="AQ25" s="133">
        <v>0</v>
      </c>
      <c r="AR25" s="63" t="s">
        <v>192</v>
      </c>
      <c r="AS25" s="133">
        <v>0</v>
      </c>
      <c r="AT25" s="140">
        <v>0</v>
      </c>
      <c r="AU25" s="133">
        <v>0</v>
      </c>
      <c r="AV25" s="133">
        <v>0</v>
      </c>
      <c r="AW25" s="140">
        <v>0</v>
      </c>
      <c r="AX25" s="133">
        <v>0</v>
      </c>
      <c r="AY25" s="133">
        <v>0</v>
      </c>
      <c r="AZ25" s="140">
        <v>0</v>
      </c>
      <c r="BA25" s="133">
        <v>0</v>
      </c>
      <c r="BB25" s="133">
        <v>0</v>
      </c>
      <c r="BC25" s="140">
        <v>0</v>
      </c>
      <c r="BD25" s="133">
        <v>0</v>
      </c>
    </row>
    <row r="26" spans="1:56" s="8" customFormat="1" ht="12.6" customHeight="1">
      <c r="A26" s="63" t="s">
        <v>193</v>
      </c>
      <c r="B26" s="133">
        <v>144</v>
      </c>
      <c r="C26" s="133">
        <v>71</v>
      </c>
      <c r="D26" s="133">
        <v>0</v>
      </c>
      <c r="E26" s="140">
        <v>0</v>
      </c>
      <c r="F26" s="133">
        <v>0</v>
      </c>
      <c r="G26" s="133">
        <v>0</v>
      </c>
      <c r="H26" s="140">
        <v>0</v>
      </c>
      <c r="I26" s="133">
        <v>0</v>
      </c>
      <c r="J26" s="133">
        <v>25</v>
      </c>
      <c r="K26" s="140">
        <v>17.361111111111111</v>
      </c>
      <c r="L26" s="133">
        <v>28</v>
      </c>
      <c r="M26" s="133">
        <v>24</v>
      </c>
      <c r="N26" s="140">
        <v>16.666666666666664</v>
      </c>
      <c r="O26" s="133">
        <v>25</v>
      </c>
      <c r="P26" s="133">
        <v>16</v>
      </c>
      <c r="Q26" s="140">
        <v>11.111111111111111</v>
      </c>
      <c r="R26" s="133">
        <v>16</v>
      </c>
      <c r="S26" s="133">
        <v>0</v>
      </c>
      <c r="T26" s="140">
        <v>0</v>
      </c>
      <c r="U26" s="133">
        <v>0</v>
      </c>
      <c r="V26" s="63" t="s">
        <v>193</v>
      </c>
      <c r="W26" s="133">
        <v>0</v>
      </c>
      <c r="X26" s="140">
        <v>0</v>
      </c>
      <c r="Y26" s="133">
        <v>0</v>
      </c>
      <c r="Z26" s="133">
        <v>0</v>
      </c>
      <c r="AA26" s="140">
        <v>0</v>
      </c>
      <c r="AB26" s="133">
        <v>0</v>
      </c>
      <c r="AC26" s="133">
        <v>2</v>
      </c>
      <c r="AD26" s="140">
        <v>1.3888888888888888</v>
      </c>
      <c r="AE26" s="133">
        <v>2</v>
      </c>
      <c r="AF26" s="133">
        <v>0</v>
      </c>
      <c r="AG26" s="140">
        <v>0</v>
      </c>
      <c r="AH26" s="133">
        <v>0</v>
      </c>
      <c r="AI26" s="133">
        <v>0</v>
      </c>
      <c r="AJ26" s="140">
        <v>0</v>
      </c>
      <c r="AK26" s="133">
        <v>0</v>
      </c>
      <c r="AL26" s="133">
        <v>0</v>
      </c>
      <c r="AM26" s="140">
        <v>0</v>
      </c>
      <c r="AN26" s="133">
        <v>0</v>
      </c>
      <c r="AO26" s="133">
        <v>0</v>
      </c>
      <c r="AP26" s="140">
        <v>0</v>
      </c>
      <c r="AQ26" s="133">
        <v>0</v>
      </c>
      <c r="AR26" s="63" t="s">
        <v>193</v>
      </c>
      <c r="AS26" s="133">
        <v>0</v>
      </c>
      <c r="AT26" s="140">
        <v>0</v>
      </c>
      <c r="AU26" s="133">
        <v>0</v>
      </c>
      <c r="AV26" s="133">
        <v>0</v>
      </c>
      <c r="AW26" s="140">
        <v>0</v>
      </c>
      <c r="AX26" s="133">
        <v>0</v>
      </c>
      <c r="AY26" s="133">
        <v>0</v>
      </c>
      <c r="AZ26" s="140">
        <v>0</v>
      </c>
      <c r="BA26" s="133">
        <v>0</v>
      </c>
      <c r="BB26" s="133">
        <v>0</v>
      </c>
      <c r="BC26" s="140">
        <v>0</v>
      </c>
      <c r="BD26" s="133">
        <v>0</v>
      </c>
    </row>
    <row r="27" spans="1:56" s="8" customFormat="1" ht="12.6" customHeight="1">
      <c r="A27" s="63" t="s">
        <v>194</v>
      </c>
      <c r="B27" s="133">
        <v>801</v>
      </c>
      <c r="C27" s="133">
        <v>220</v>
      </c>
      <c r="D27" s="133">
        <v>1</v>
      </c>
      <c r="E27" s="140">
        <v>0.12484394506866417</v>
      </c>
      <c r="F27" s="133">
        <v>1</v>
      </c>
      <c r="G27" s="133">
        <v>2</v>
      </c>
      <c r="H27" s="140">
        <v>0.24968789013732834</v>
      </c>
      <c r="I27" s="133">
        <v>2</v>
      </c>
      <c r="J27" s="133">
        <v>96</v>
      </c>
      <c r="K27" s="140">
        <v>11.985018726591761</v>
      </c>
      <c r="L27" s="133">
        <v>107</v>
      </c>
      <c r="M27" s="133">
        <v>51</v>
      </c>
      <c r="N27" s="140">
        <v>6.3670411985018731</v>
      </c>
      <c r="O27" s="133">
        <v>53</v>
      </c>
      <c r="P27" s="133">
        <v>39</v>
      </c>
      <c r="Q27" s="140">
        <v>4.868913857677903</v>
      </c>
      <c r="R27" s="133">
        <v>41</v>
      </c>
      <c r="S27" s="133">
        <v>1</v>
      </c>
      <c r="T27" s="140">
        <v>0.12484394506866417</v>
      </c>
      <c r="U27" s="133">
        <v>1</v>
      </c>
      <c r="V27" s="63" t="s">
        <v>194</v>
      </c>
      <c r="W27" s="133">
        <v>1</v>
      </c>
      <c r="X27" s="140">
        <v>0.12484394506866417</v>
      </c>
      <c r="Y27" s="133">
        <v>1</v>
      </c>
      <c r="Z27" s="133">
        <v>0</v>
      </c>
      <c r="AA27" s="140">
        <v>0</v>
      </c>
      <c r="AB27" s="133">
        <v>0</v>
      </c>
      <c r="AC27" s="133">
        <v>4</v>
      </c>
      <c r="AD27" s="140">
        <v>0.49937578027465668</v>
      </c>
      <c r="AE27" s="133">
        <v>4</v>
      </c>
      <c r="AF27" s="133">
        <v>0</v>
      </c>
      <c r="AG27" s="140">
        <v>0</v>
      </c>
      <c r="AH27" s="133">
        <v>0</v>
      </c>
      <c r="AI27" s="133">
        <v>4</v>
      </c>
      <c r="AJ27" s="140">
        <v>0.49937578027465668</v>
      </c>
      <c r="AK27" s="133">
        <v>4</v>
      </c>
      <c r="AL27" s="133">
        <v>6</v>
      </c>
      <c r="AM27" s="140">
        <v>0.74906367041198507</v>
      </c>
      <c r="AN27" s="133">
        <v>6</v>
      </c>
      <c r="AO27" s="133">
        <v>0</v>
      </c>
      <c r="AP27" s="140">
        <v>0</v>
      </c>
      <c r="AQ27" s="133">
        <v>0</v>
      </c>
      <c r="AR27" s="63" t="s">
        <v>194</v>
      </c>
      <c r="AS27" s="133">
        <v>0</v>
      </c>
      <c r="AT27" s="140">
        <v>0</v>
      </c>
      <c r="AU27" s="133">
        <v>0</v>
      </c>
      <c r="AV27" s="133">
        <v>0</v>
      </c>
      <c r="AW27" s="140">
        <v>0</v>
      </c>
      <c r="AX27" s="133">
        <v>0</v>
      </c>
      <c r="AY27" s="133">
        <v>0</v>
      </c>
      <c r="AZ27" s="140">
        <v>0</v>
      </c>
      <c r="BA27" s="133">
        <v>0</v>
      </c>
      <c r="BB27" s="133">
        <v>0</v>
      </c>
      <c r="BC27" s="140">
        <v>0</v>
      </c>
      <c r="BD27" s="133">
        <v>0</v>
      </c>
    </row>
    <row r="28" spans="1:56" s="8" customFormat="1" ht="12.6" customHeight="1">
      <c r="A28" s="63" t="s">
        <v>195</v>
      </c>
      <c r="B28" s="133">
        <v>964</v>
      </c>
      <c r="C28" s="133">
        <v>240</v>
      </c>
      <c r="D28" s="133">
        <v>0</v>
      </c>
      <c r="E28" s="140">
        <v>0</v>
      </c>
      <c r="F28" s="133">
        <v>0</v>
      </c>
      <c r="G28" s="133">
        <v>0</v>
      </c>
      <c r="H28" s="140">
        <v>0</v>
      </c>
      <c r="I28" s="133">
        <v>0</v>
      </c>
      <c r="J28" s="133">
        <v>86</v>
      </c>
      <c r="K28" s="140">
        <v>8.9211618257261414</v>
      </c>
      <c r="L28" s="133">
        <v>97</v>
      </c>
      <c r="M28" s="133">
        <v>87</v>
      </c>
      <c r="N28" s="140">
        <v>9.0248962655601659</v>
      </c>
      <c r="O28" s="133">
        <v>89</v>
      </c>
      <c r="P28" s="133">
        <v>43</v>
      </c>
      <c r="Q28" s="140">
        <v>4.4605809128630707</v>
      </c>
      <c r="R28" s="133">
        <v>46</v>
      </c>
      <c r="S28" s="133">
        <v>0</v>
      </c>
      <c r="T28" s="140">
        <v>0</v>
      </c>
      <c r="U28" s="133">
        <v>0</v>
      </c>
      <c r="V28" s="63" t="s">
        <v>195</v>
      </c>
      <c r="W28" s="133">
        <v>1</v>
      </c>
      <c r="X28" s="140">
        <v>0.1037344398340249</v>
      </c>
      <c r="Y28" s="133">
        <v>1</v>
      </c>
      <c r="Z28" s="133">
        <v>1</v>
      </c>
      <c r="AA28" s="140">
        <v>0.1037344398340249</v>
      </c>
      <c r="AB28" s="133">
        <v>1</v>
      </c>
      <c r="AC28" s="133">
        <v>0</v>
      </c>
      <c r="AD28" s="140">
        <v>0</v>
      </c>
      <c r="AE28" s="133">
        <v>0</v>
      </c>
      <c r="AF28" s="133">
        <v>0</v>
      </c>
      <c r="AG28" s="140">
        <v>0</v>
      </c>
      <c r="AH28" s="133">
        <v>0</v>
      </c>
      <c r="AI28" s="133">
        <v>3</v>
      </c>
      <c r="AJ28" s="140">
        <v>0.31120331950207469</v>
      </c>
      <c r="AK28" s="133">
        <v>3</v>
      </c>
      <c r="AL28" s="133">
        <v>3</v>
      </c>
      <c r="AM28" s="140">
        <v>0.31120331950207469</v>
      </c>
      <c r="AN28" s="133">
        <v>3</v>
      </c>
      <c r="AO28" s="133">
        <v>0</v>
      </c>
      <c r="AP28" s="140">
        <v>0</v>
      </c>
      <c r="AQ28" s="133">
        <v>0</v>
      </c>
      <c r="AR28" s="63" t="s">
        <v>195</v>
      </c>
      <c r="AS28" s="133">
        <v>0</v>
      </c>
      <c r="AT28" s="140">
        <v>0</v>
      </c>
      <c r="AU28" s="133">
        <v>0</v>
      </c>
      <c r="AV28" s="133">
        <v>0</v>
      </c>
      <c r="AW28" s="140">
        <v>0</v>
      </c>
      <c r="AX28" s="133">
        <v>0</v>
      </c>
      <c r="AY28" s="133">
        <v>0</v>
      </c>
      <c r="AZ28" s="140">
        <v>0</v>
      </c>
      <c r="BA28" s="133">
        <v>0</v>
      </c>
      <c r="BB28" s="133">
        <v>0</v>
      </c>
      <c r="BC28" s="140">
        <v>0</v>
      </c>
      <c r="BD28" s="133">
        <v>0</v>
      </c>
    </row>
    <row r="29" spans="1:56" s="8" customFormat="1" ht="12.6" customHeight="1">
      <c r="A29" s="63" t="s">
        <v>196</v>
      </c>
      <c r="B29" s="133">
        <v>271</v>
      </c>
      <c r="C29" s="133">
        <v>79</v>
      </c>
      <c r="D29" s="133">
        <v>0</v>
      </c>
      <c r="E29" s="140">
        <v>0</v>
      </c>
      <c r="F29" s="133">
        <v>0</v>
      </c>
      <c r="G29" s="133">
        <v>2</v>
      </c>
      <c r="H29" s="140">
        <v>0.73800738007380073</v>
      </c>
      <c r="I29" s="133">
        <v>2</v>
      </c>
      <c r="J29" s="133">
        <v>29</v>
      </c>
      <c r="K29" s="140">
        <v>10.701107011070111</v>
      </c>
      <c r="L29" s="133">
        <v>31</v>
      </c>
      <c r="M29" s="133">
        <v>26</v>
      </c>
      <c r="N29" s="140">
        <v>9.5940959409594093</v>
      </c>
      <c r="O29" s="133">
        <v>27</v>
      </c>
      <c r="P29" s="133">
        <v>12</v>
      </c>
      <c r="Q29" s="140">
        <v>4.428044280442804</v>
      </c>
      <c r="R29" s="133">
        <v>15</v>
      </c>
      <c r="S29" s="133">
        <v>0</v>
      </c>
      <c r="T29" s="140">
        <v>0</v>
      </c>
      <c r="U29" s="133">
        <v>0</v>
      </c>
      <c r="V29" s="63" t="s">
        <v>196</v>
      </c>
      <c r="W29" s="133">
        <v>0</v>
      </c>
      <c r="X29" s="140">
        <v>0</v>
      </c>
      <c r="Y29" s="133">
        <v>0</v>
      </c>
      <c r="Z29" s="133">
        <v>2</v>
      </c>
      <c r="AA29" s="140">
        <v>0.73800738007380073</v>
      </c>
      <c r="AB29" s="133">
        <v>2</v>
      </c>
      <c r="AC29" s="133">
        <v>0</v>
      </c>
      <c r="AD29" s="140">
        <v>0</v>
      </c>
      <c r="AE29" s="133">
        <v>0</v>
      </c>
      <c r="AF29" s="133">
        <v>0</v>
      </c>
      <c r="AG29" s="140">
        <v>0</v>
      </c>
      <c r="AH29" s="133">
        <v>0</v>
      </c>
      <c r="AI29" s="133">
        <v>0</v>
      </c>
      <c r="AJ29" s="140">
        <v>0</v>
      </c>
      <c r="AK29" s="133">
        <v>0</v>
      </c>
      <c r="AL29" s="133">
        <v>2</v>
      </c>
      <c r="AM29" s="140">
        <v>0.73800738007380073</v>
      </c>
      <c r="AN29" s="133">
        <v>2</v>
      </c>
      <c r="AO29" s="133">
        <v>0</v>
      </c>
      <c r="AP29" s="140">
        <v>0</v>
      </c>
      <c r="AQ29" s="133">
        <v>0</v>
      </c>
      <c r="AR29" s="63" t="s">
        <v>196</v>
      </c>
      <c r="AS29" s="133">
        <v>0</v>
      </c>
      <c r="AT29" s="140">
        <v>0</v>
      </c>
      <c r="AU29" s="133">
        <v>0</v>
      </c>
      <c r="AV29" s="133">
        <v>0</v>
      </c>
      <c r="AW29" s="140">
        <v>0</v>
      </c>
      <c r="AX29" s="133">
        <v>0</v>
      </c>
      <c r="AY29" s="133">
        <v>0</v>
      </c>
      <c r="AZ29" s="140">
        <v>0</v>
      </c>
      <c r="BA29" s="133">
        <v>0</v>
      </c>
      <c r="BB29" s="133">
        <v>0</v>
      </c>
      <c r="BC29" s="140">
        <v>0</v>
      </c>
      <c r="BD29" s="133">
        <v>0</v>
      </c>
    </row>
    <row r="30" spans="1:56" s="8" customFormat="1" ht="12.6" customHeight="1">
      <c r="A30" s="63" t="s">
        <v>197</v>
      </c>
      <c r="B30" s="133">
        <v>234</v>
      </c>
      <c r="C30" s="133">
        <v>70</v>
      </c>
      <c r="D30" s="133">
        <v>0</v>
      </c>
      <c r="E30" s="140">
        <v>0</v>
      </c>
      <c r="F30" s="133">
        <v>0</v>
      </c>
      <c r="G30" s="133">
        <v>0</v>
      </c>
      <c r="H30" s="140">
        <v>0</v>
      </c>
      <c r="I30" s="133">
        <v>0</v>
      </c>
      <c r="J30" s="133">
        <v>26</v>
      </c>
      <c r="K30" s="140">
        <v>11.111111111111111</v>
      </c>
      <c r="L30" s="133">
        <v>30</v>
      </c>
      <c r="M30" s="133">
        <v>24</v>
      </c>
      <c r="N30" s="140">
        <v>10.256410256410255</v>
      </c>
      <c r="O30" s="133">
        <v>26</v>
      </c>
      <c r="P30" s="133">
        <v>11</v>
      </c>
      <c r="Q30" s="140">
        <v>4.700854700854701</v>
      </c>
      <c r="R30" s="133">
        <v>11</v>
      </c>
      <c r="S30" s="133">
        <v>0</v>
      </c>
      <c r="T30" s="140">
        <v>0</v>
      </c>
      <c r="U30" s="133">
        <v>0</v>
      </c>
      <c r="V30" s="63" t="s">
        <v>197</v>
      </c>
      <c r="W30" s="133">
        <v>0</v>
      </c>
      <c r="X30" s="140">
        <v>0</v>
      </c>
      <c r="Y30" s="133">
        <v>0</v>
      </c>
      <c r="Z30" s="133">
        <v>0</v>
      </c>
      <c r="AA30" s="140">
        <v>0</v>
      </c>
      <c r="AB30" s="133">
        <v>0</v>
      </c>
      <c r="AC30" s="133">
        <v>0</v>
      </c>
      <c r="AD30" s="140">
        <v>0</v>
      </c>
      <c r="AE30" s="133">
        <v>0</v>
      </c>
      <c r="AF30" s="133">
        <v>0</v>
      </c>
      <c r="AG30" s="140">
        <v>0</v>
      </c>
      <c r="AH30" s="133">
        <v>0</v>
      </c>
      <c r="AI30" s="133">
        <v>1</v>
      </c>
      <c r="AJ30" s="140">
        <v>0.42735042735042739</v>
      </c>
      <c r="AK30" s="133">
        <v>1</v>
      </c>
      <c r="AL30" s="133">
        <v>2</v>
      </c>
      <c r="AM30" s="140">
        <v>0.85470085470085477</v>
      </c>
      <c r="AN30" s="133">
        <v>2</v>
      </c>
      <c r="AO30" s="133">
        <v>0</v>
      </c>
      <c r="AP30" s="140">
        <v>0</v>
      </c>
      <c r="AQ30" s="133">
        <v>0</v>
      </c>
      <c r="AR30" s="63" t="s">
        <v>197</v>
      </c>
      <c r="AS30" s="133">
        <v>0</v>
      </c>
      <c r="AT30" s="140">
        <v>0</v>
      </c>
      <c r="AU30" s="133">
        <v>0</v>
      </c>
      <c r="AV30" s="133">
        <v>0</v>
      </c>
      <c r="AW30" s="140">
        <v>0</v>
      </c>
      <c r="AX30" s="133">
        <v>0</v>
      </c>
      <c r="AY30" s="133">
        <v>0</v>
      </c>
      <c r="AZ30" s="140">
        <v>0</v>
      </c>
      <c r="BA30" s="133">
        <v>0</v>
      </c>
      <c r="BB30" s="133">
        <v>0</v>
      </c>
      <c r="BC30" s="140">
        <v>0</v>
      </c>
      <c r="BD30" s="133">
        <v>0</v>
      </c>
    </row>
    <row r="31" spans="1:56" s="8" customFormat="1" ht="12.6" customHeight="1">
      <c r="A31" s="63" t="s">
        <v>198</v>
      </c>
      <c r="B31" s="133">
        <v>441</v>
      </c>
      <c r="C31" s="133">
        <v>156</v>
      </c>
      <c r="D31" s="133">
        <v>0</v>
      </c>
      <c r="E31" s="140">
        <v>0</v>
      </c>
      <c r="F31" s="133">
        <v>0</v>
      </c>
      <c r="G31" s="133">
        <v>1</v>
      </c>
      <c r="H31" s="140">
        <v>0.22675736961451248</v>
      </c>
      <c r="I31" s="133">
        <v>1</v>
      </c>
      <c r="J31" s="133">
        <v>69</v>
      </c>
      <c r="K31" s="140">
        <v>15.646258503401361</v>
      </c>
      <c r="L31" s="133">
        <v>77</v>
      </c>
      <c r="M31" s="133">
        <v>38</v>
      </c>
      <c r="N31" s="140">
        <v>8.616780045351474</v>
      </c>
      <c r="O31" s="133">
        <v>40</v>
      </c>
      <c r="P31" s="133">
        <v>28</v>
      </c>
      <c r="Q31" s="140">
        <v>6.3492063492063489</v>
      </c>
      <c r="R31" s="133">
        <v>31</v>
      </c>
      <c r="S31" s="133">
        <v>0</v>
      </c>
      <c r="T31" s="140">
        <v>0</v>
      </c>
      <c r="U31" s="133">
        <v>0</v>
      </c>
      <c r="V31" s="63" t="s">
        <v>198</v>
      </c>
      <c r="W31" s="133">
        <v>0</v>
      </c>
      <c r="X31" s="140">
        <v>0</v>
      </c>
      <c r="Y31" s="133">
        <v>0</v>
      </c>
      <c r="Z31" s="133">
        <v>0</v>
      </c>
      <c r="AA31" s="140">
        <v>0</v>
      </c>
      <c r="AB31" s="133">
        <v>0</v>
      </c>
      <c r="AC31" s="133">
        <v>2</v>
      </c>
      <c r="AD31" s="140">
        <v>0.45351473922902497</v>
      </c>
      <c r="AE31" s="133">
        <v>3</v>
      </c>
      <c r="AF31" s="133">
        <v>0</v>
      </c>
      <c r="AG31" s="140">
        <v>0</v>
      </c>
      <c r="AH31" s="133">
        <v>0</v>
      </c>
      <c r="AI31" s="133">
        <v>1</v>
      </c>
      <c r="AJ31" s="140">
        <v>0.22675736961451248</v>
      </c>
      <c r="AK31" s="133">
        <v>1</v>
      </c>
      <c r="AL31" s="133">
        <v>3</v>
      </c>
      <c r="AM31" s="140">
        <v>0.68027210884353739</v>
      </c>
      <c r="AN31" s="133">
        <v>3</v>
      </c>
      <c r="AO31" s="133">
        <v>0</v>
      </c>
      <c r="AP31" s="140">
        <v>0</v>
      </c>
      <c r="AQ31" s="133">
        <v>0</v>
      </c>
      <c r="AR31" s="63" t="s">
        <v>198</v>
      </c>
      <c r="AS31" s="133">
        <v>0</v>
      </c>
      <c r="AT31" s="140">
        <v>0</v>
      </c>
      <c r="AU31" s="133">
        <v>0</v>
      </c>
      <c r="AV31" s="133">
        <v>0</v>
      </c>
      <c r="AW31" s="140">
        <v>0</v>
      </c>
      <c r="AX31" s="133">
        <v>0</v>
      </c>
      <c r="AY31" s="133">
        <v>0</v>
      </c>
      <c r="AZ31" s="140">
        <v>0</v>
      </c>
      <c r="BA31" s="133">
        <v>0</v>
      </c>
      <c r="BB31" s="133">
        <v>0</v>
      </c>
      <c r="BC31" s="140">
        <v>0</v>
      </c>
      <c r="BD31" s="133">
        <v>0</v>
      </c>
    </row>
    <row r="32" spans="1:56" s="8" customFormat="1" ht="12.6" customHeight="1">
      <c r="A32" s="63" t="s">
        <v>199</v>
      </c>
      <c r="B32" s="133">
        <v>186</v>
      </c>
      <c r="C32" s="133">
        <v>37</v>
      </c>
      <c r="D32" s="133">
        <v>0</v>
      </c>
      <c r="E32" s="140">
        <v>0</v>
      </c>
      <c r="F32" s="133">
        <v>0</v>
      </c>
      <c r="G32" s="133">
        <v>1</v>
      </c>
      <c r="H32" s="140">
        <v>0.53763440860215062</v>
      </c>
      <c r="I32" s="133">
        <v>1</v>
      </c>
      <c r="J32" s="133">
        <v>15</v>
      </c>
      <c r="K32" s="140">
        <v>8.064516129032258</v>
      </c>
      <c r="L32" s="133">
        <v>15</v>
      </c>
      <c r="M32" s="133">
        <v>12</v>
      </c>
      <c r="N32" s="140">
        <v>6.4516129032258061</v>
      </c>
      <c r="O32" s="133">
        <v>12</v>
      </c>
      <c r="P32" s="133">
        <v>7</v>
      </c>
      <c r="Q32" s="140">
        <v>3.763440860215054</v>
      </c>
      <c r="R32" s="133">
        <v>7</v>
      </c>
      <c r="S32" s="133">
        <v>0</v>
      </c>
      <c r="T32" s="140">
        <v>0</v>
      </c>
      <c r="U32" s="133">
        <v>0</v>
      </c>
      <c r="V32" s="63" t="s">
        <v>199</v>
      </c>
      <c r="W32" s="133">
        <v>0</v>
      </c>
      <c r="X32" s="140">
        <v>0</v>
      </c>
      <c r="Y32" s="133">
        <v>0</v>
      </c>
      <c r="Z32" s="133">
        <v>0</v>
      </c>
      <c r="AA32" s="140">
        <v>0</v>
      </c>
      <c r="AB32" s="133">
        <v>0</v>
      </c>
      <c r="AC32" s="133">
        <v>0</v>
      </c>
      <c r="AD32" s="140">
        <v>0</v>
      </c>
      <c r="AE32" s="133">
        <v>0</v>
      </c>
      <c r="AF32" s="133">
        <v>0</v>
      </c>
      <c r="AG32" s="140">
        <v>0</v>
      </c>
      <c r="AH32" s="133">
        <v>0</v>
      </c>
      <c r="AI32" s="133">
        <v>2</v>
      </c>
      <c r="AJ32" s="140">
        <v>1.0752688172043012</v>
      </c>
      <c r="AK32" s="133">
        <v>2</v>
      </c>
      <c r="AL32" s="133">
        <v>0</v>
      </c>
      <c r="AM32" s="140">
        <v>0</v>
      </c>
      <c r="AN32" s="133">
        <v>0</v>
      </c>
      <c r="AO32" s="133">
        <v>0</v>
      </c>
      <c r="AP32" s="140">
        <v>0</v>
      </c>
      <c r="AQ32" s="133">
        <v>0</v>
      </c>
      <c r="AR32" s="63" t="s">
        <v>199</v>
      </c>
      <c r="AS32" s="133">
        <v>0</v>
      </c>
      <c r="AT32" s="140">
        <v>0</v>
      </c>
      <c r="AU32" s="133">
        <v>0</v>
      </c>
      <c r="AV32" s="133">
        <v>0</v>
      </c>
      <c r="AW32" s="140">
        <v>0</v>
      </c>
      <c r="AX32" s="133">
        <v>0</v>
      </c>
      <c r="AY32" s="133">
        <v>0</v>
      </c>
      <c r="AZ32" s="140">
        <v>0</v>
      </c>
      <c r="BA32" s="133">
        <v>0</v>
      </c>
      <c r="BB32" s="133">
        <v>0</v>
      </c>
      <c r="BC32" s="140">
        <v>0</v>
      </c>
      <c r="BD32" s="133">
        <v>0</v>
      </c>
    </row>
    <row r="33" spans="1:56" s="8" customFormat="1" ht="12.6" customHeight="1">
      <c r="A33" s="63" t="s">
        <v>200</v>
      </c>
      <c r="B33" s="133">
        <v>142</v>
      </c>
      <c r="C33" s="133">
        <v>34</v>
      </c>
      <c r="D33" s="133">
        <v>0</v>
      </c>
      <c r="E33" s="140">
        <v>0</v>
      </c>
      <c r="F33" s="133">
        <v>0</v>
      </c>
      <c r="G33" s="133">
        <v>0</v>
      </c>
      <c r="H33" s="140">
        <v>0</v>
      </c>
      <c r="I33" s="133">
        <v>0</v>
      </c>
      <c r="J33" s="133">
        <v>12</v>
      </c>
      <c r="K33" s="140">
        <v>8.4507042253521121</v>
      </c>
      <c r="L33" s="133">
        <v>14</v>
      </c>
      <c r="M33" s="133">
        <v>8</v>
      </c>
      <c r="N33" s="140">
        <v>5.6338028169014089</v>
      </c>
      <c r="O33" s="133">
        <v>8</v>
      </c>
      <c r="P33" s="133">
        <v>9</v>
      </c>
      <c r="Q33" s="140">
        <v>6.3380281690140841</v>
      </c>
      <c r="R33" s="133">
        <v>10</v>
      </c>
      <c r="S33" s="133">
        <v>0</v>
      </c>
      <c r="T33" s="140">
        <v>0</v>
      </c>
      <c r="U33" s="133">
        <v>0</v>
      </c>
      <c r="V33" s="63" t="s">
        <v>200</v>
      </c>
      <c r="W33" s="133">
        <v>0</v>
      </c>
      <c r="X33" s="140">
        <v>0</v>
      </c>
      <c r="Y33" s="133">
        <v>0</v>
      </c>
      <c r="Z33" s="133">
        <v>0</v>
      </c>
      <c r="AA33" s="140">
        <v>0</v>
      </c>
      <c r="AB33" s="133">
        <v>0</v>
      </c>
      <c r="AC33" s="133">
        <v>1</v>
      </c>
      <c r="AD33" s="140">
        <v>0.70422535211267612</v>
      </c>
      <c r="AE33" s="133">
        <v>1</v>
      </c>
      <c r="AF33" s="133">
        <v>0</v>
      </c>
      <c r="AG33" s="140">
        <v>0</v>
      </c>
      <c r="AH33" s="133">
        <v>0</v>
      </c>
      <c r="AI33" s="133">
        <v>0</v>
      </c>
      <c r="AJ33" s="140">
        <v>0</v>
      </c>
      <c r="AK33" s="133">
        <v>0</v>
      </c>
      <c r="AL33" s="133">
        <v>1</v>
      </c>
      <c r="AM33" s="140">
        <v>0.70422535211267612</v>
      </c>
      <c r="AN33" s="133">
        <v>1</v>
      </c>
      <c r="AO33" s="133">
        <v>0</v>
      </c>
      <c r="AP33" s="140">
        <v>0</v>
      </c>
      <c r="AQ33" s="133">
        <v>0</v>
      </c>
      <c r="AR33" s="63" t="s">
        <v>200</v>
      </c>
      <c r="AS33" s="133">
        <v>0</v>
      </c>
      <c r="AT33" s="140">
        <v>0</v>
      </c>
      <c r="AU33" s="133">
        <v>0</v>
      </c>
      <c r="AV33" s="133">
        <v>0</v>
      </c>
      <c r="AW33" s="140">
        <v>0</v>
      </c>
      <c r="AX33" s="133">
        <v>0</v>
      </c>
      <c r="AY33" s="133">
        <v>0</v>
      </c>
      <c r="AZ33" s="140">
        <v>0</v>
      </c>
      <c r="BA33" s="133">
        <v>0</v>
      </c>
      <c r="BB33" s="133">
        <v>0</v>
      </c>
      <c r="BC33" s="140">
        <v>0</v>
      </c>
      <c r="BD33" s="133">
        <v>0</v>
      </c>
    </row>
    <row r="34" spans="1:56" s="8" customFormat="1" ht="12.6" customHeight="1">
      <c r="A34" s="63" t="s">
        <v>201</v>
      </c>
      <c r="B34" s="133">
        <v>87</v>
      </c>
      <c r="C34" s="133">
        <v>32</v>
      </c>
      <c r="D34" s="133">
        <v>0</v>
      </c>
      <c r="E34" s="140">
        <v>0</v>
      </c>
      <c r="F34" s="133">
        <v>0</v>
      </c>
      <c r="G34" s="133">
        <v>0</v>
      </c>
      <c r="H34" s="140">
        <v>0</v>
      </c>
      <c r="I34" s="133">
        <v>0</v>
      </c>
      <c r="J34" s="133">
        <v>10</v>
      </c>
      <c r="K34" s="140">
        <v>11.494252873563218</v>
      </c>
      <c r="L34" s="133">
        <v>12</v>
      </c>
      <c r="M34" s="133">
        <v>10</v>
      </c>
      <c r="N34" s="140">
        <v>11.494252873563218</v>
      </c>
      <c r="O34" s="133">
        <v>10</v>
      </c>
      <c r="P34" s="133">
        <v>5</v>
      </c>
      <c r="Q34" s="140">
        <v>5.7471264367816088</v>
      </c>
      <c r="R34" s="133">
        <v>7</v>
      </c>
      <c r="S34" s="133">
        <v>0</v>
      </c>
      <c r="T34" s="140">
        <v>0</v>
      </c>
      <c r="U34" s="133">
        <v>0</v>
      </c>
      <c r="V34" s="63" t="s">
        <v>201</v>
      </c>
      <c r="W34" s="133">
        <v>0</v>
      </c>
      <c r="X34" s="140">
        <v>0</v>
      </c>
      <c r="Y34" s="133">
        <v>0</v>
      </c>
      <c r="Z34" s="133">
        <v>0</v>
      </c>
      <c r="AA34" s="140">
        <v>0</v>
      </c>
      <c r="AB34" s="133">
        <v>0</v>
      </c>
      <c r="AC34" s="133">
        <v>0</v>
      </c>
      <c r="AD34" s="140">
        <v>0</v>
      </c>
      <c r="AE34" s="133">
        <v>0</v>
      </c>
      <c r="AF34" s="133">
        <v>0</v>
      </c>
      <c r="AG34" s="140">
        <v>0</v>
      </c>
      <c r="AH34" s="133">
        <v>0</v>
      </c>
      <c r="AI34" s="133">
        <v>2</v>
      </c>
      <c r="AJ34" s="140">
        <v>2.2988505747126435</v>
      </c>
      <c r="AK34" s="133">
        <v>2</v>
      </c>
      <c r="AL34" s="133">
        <v>1</v>
      </c>
      <c r="AM34" s="140">
        <v>1.1494252873563218</v>
      </c>
      <c r="AN34" s="133">
        <v>1</v>
      </c>
      <c r="AO34" s="133">
        <v>0</v>
      </c>
      <c r="AP34" s="140">
        <v>0</v>
      </c>
      <c r="AQ34" s="133">
        <v>0</v>
      </c>
      <c r="AR34" s="63" t="s">
        <v>201</v>
      </c>
      <c r="AS34" s="133">
        <v>0</v>
      </c>
      <c r="AT34" s="140">
        <v>0</v>
      </c>
      <c r="AU34" s="133">
        <v>0</v>
      </c>
      <c r="AV34" s="133">
        <v>0</v>
      </c>
      <c r="AW34" s="140">
        <v>0</v>
      </c>
      <c r="AX34" s="133">
        <v>0</v>
      </c>
      <c r="AY34" s="133">
        <v>0</v>
      </c>
      <c r="AZ34" s="140">
        <v>0</v>
      </c>
      <c r="BA34" s="133">
        <v>0</v>
      </c>
      <c r="BB34" s="133">
        <v>0</v>
      </c>
      <c r="BC34" s="140">
        <v>0</v>
      </c>
      <c r="BD34" s="133">
        <v>0</v>
      </c>
    </row>
    <row r="35" spans="1:56" s="8" customFormat="1" ht="12.6" customHeight="1">
      <c r="A35" s="63" t="s">
        <v>202</v>
      </c>
      <c r="B35" s="133">
        <v>185</v>
      </c>
      <c r="C35" s="133">
        <v>32</v>
      </c>
      <c r="D35" s="133">
        <v>0</v>
      </c>
      <c r="E35" s="140">
        <v>0</v>
      </c>
      <c r="F35" s="133">
        <v>0</v>
      </c>
      <c r="G35" s="133">
        <v>0</v>
      </c>
      <c r="H35" s="140">
        <v>0</v>
      </c>
      <c r="I35" s="133">
        <v>0</v>
      </c>
      <c r="J35" s="133">
        <v>10</v>
      </c>
      <c r="K35" s="140">
        <v>5.4054054054054053</v>
      </c>
      <c r="L35" s="133">
        <v>10</v>
      </c>
      <c r="M35" s="133">
        <v>13</v>
      </c>
      <c r="N35" s="140">
        <v>7.0270270270270272</v>
      </c>
      <c r="O35" s="133">
        <v>13</v>
      </c>
      <c r="P35" s="133">
        <v>6</v>
      </c>
      <c r="Q35" s="140">
        <v>3.2432432432432434</v>
      </c>
      <c r="R35" s="133">
        <v>6</v>
      </c>
      <c r="S35" s="133">
        <v>0</v>
      </c>
      <c r="T35" s="140">
        <v>0</v>
      </c>
      <c r="U35" s="133">
        <v>0</v>
      </c>
      <c r="V35" s="63" t="s">
        <v>202</v>
      </c>
      <c r="W35" s="133">
        <v>0</v>
      </c>
      <c r="X35" s="140">
        <v>0</v>
      </c>
      <c r="Y35" s="133">
        <v>0</v>
      </c>
      <c r="Z35" s="133">
        <v>0</v>
      </c>
      <c r="AA35" s="140">
        <v>0</v>
      </c>
      <c r="AB35" s="133">
        <v>0</v>
      </c>
      <c r="AC35" s="133">
        <v>0</v>
      </c>
      <c r="AD35" s="140">
        <v>0</v>
      </c>
      <c r="AE35" s="133">
        <v>0</v>
      </c>
      <c r="AF35" s="133">
        <v>0</v>
      </c>
      <c r="AG35" s="140">
        <v>0</v>
      </c>
      <c r="AH35" s="133">
        <v>0</v>
      </c>
      <c r="AI35" s="133">
        <v>0</v>
      </c>
      <c r="AJ35" s="140">
        <v>0</v>
      </c>
      <c r="AK35" s="133">
        <v>0</v>
      </c>
      <c r="AL35" s="133">
        <v>2</v>
      </c>
      <c r="AM35" s="140">
        <v>1.0810810810810811</v>
      </c>
      <c r="AN35" s="133">
        <v>2</v>
      </c>
      <c r="AO35" s="133">
        <v>0</v>
      </c>
      <c r="AP35" s="140">
        <v>0</v>
      </c>
      <c r="AQ35" s="133">
        <v>0</v>
      </c>
      <c r="AR35" s="63" t="s">
        <v>202</v>
      </c>
      <c r="AS35" s="133">
        <v>0</v>
      </c>
      <c r="AT35" s="140">
        <v>0</v>
      </c>
      <c r="AU35" s="133">
        <v>0</v>
      </c>
      <c r="AV35" s="133">
        <v>0</v>
      </c>
      <c r="AW35" s="140">
        <v>0</v>
      </c>
      <c r="AX35" s="133">
        <v>0</v>
      </c>
      <c r="AY35" s="133">
        <v>0</v>
      </c>
      <c r="AZ35" s="140">
        <v>0</v>
      </c>
      <c r="BA35" s="133">
        <v>0</v>
      </c>
      <c r="BB35" s="133">
        <v>1</v>
      </c>
      <c r="BC35" s="140">
        <v>0.54054054054054057</v>
      </c>
      <c r="BD35" s="133">
        <v>1</v>
      </c>
    </row>
    <row r="36" spans="1:56" s="8" customFormat="1" ht="12.6" customHeight="1">
      <c r="A36" s="63" t="s">
        <v>203</v>
      </c>
      <c r="B36" s="133">
        <v>53</v>
      </c>
      <c r="C36" s="133">
        <v>20</v>
      </c>
      <c r="D36" s="133">
        <v>0</v>
      </c>
      <c r="E36" s="140">
        <v>0</v>
      </c>
      <c r="F36" s="133">
        <v>0</v>
      </c>
      <c r="G36" s="133">
        <v>0</v>
      </c>
      <c r="H36" s="140">
        <v>0</v>
      </c>
      <c r="I36" s="133">
        <v>0</v>
      </c>
      <c r="J36" s="133">
        <v>7</v>
      </c>
      <c r="K36" s="140">
        <v>13.20754716981132</v>
      </c>
      <c r="L36" s="133">
        <v>8</v>
      </c>
      <c r="M36" s="133">
        <v>4</v>
      </c>
      <c r="N36" s="140">
        <v>7.5471698113207548</v>
      </c>
      <c r="O36" s="133">
        <v>4</v>
      </c>
      <c r="P36" s="133">
        <v>6</v>
      </c>
      <c r="Q36" s="140">
        <v>11.320754716981133</v>
      </c>
      <c r="R36" s="133">
        <v>6</v>
      </c>
      <c r="S36" s="133">
        <v>0</v>
      </c>
      <c r="T36" s="140">
        <v>0</v>
      </c>
      <c r="U36" s="133">
        <v>0</v>
      </c>
      <c r="V36" s="63" t="s">
        <v>203</v>
      </c>
      <c r="W36" s="133">
        <v>0</v>
      </c>
      <c r="X36" s="140">
        <v>0</v>
      </c>
      <c r="Y36" s="133">
        <v>0</v>
      </c>
      <c r="Z36" s="133">
        <v>0</v>
      </c>
      <c r="AA36" s="140">
        <v>0</v>
      </c>
      <c r="AB36" s="133">
        <v>0</v>
      </c>
      <c r="AC36" s="133">
        <v>2</v>
      </c>
      <c r="AD36" s="140">
        <v>3.7735849056603774</v>
      </c>
      <c r="AE36" s="133">
        <v>2</v>
      </c>
      <c r="AF36" s="133">
        <v>0</v>
      </c>
      <c r="AG36" s="140">
        <v>0</v>
      </c>
      <c r="AH36" s="133">
        <v>0</v>
      </c>
      <c r="AI36" s="133">
        <v>0</v>
      </c>
      <c r="AJ36" s="140">
        <v>0</v>
      </c>
      <c r="AK36" s="133">
        <v>0</v>
      </c>
      <c r="AL36" s="133">
        <v>0</v>
      </c>
      <c r="AM36" s="140">
        <v>0</v>
      </c>
      <c r="AN36" s="133">
        <v>0</v>
      </c>
      <c r="AO36" s="133">
        <v>0</v>
      </c>
      <c r="AP36" s="140">
        <v>0</v>
      </c>
      <c r="AQ36" s="133">
        <v>0</v>
      </c>
      <c r="AR36" s="63" t="s">
        <v>203</v>
      </c>
      <c r="AS36" s="133">
        <v>0</v>
      </c>
      <c r="AT36" s="140">
        <v>0</v>
      </c>
      <c r="AU36" s="133">
        <v>0</v>
      </c>
      <c r="AV36" s="133">
        <v>0</v>
      </c>
      <c r="AW36" s="140">
        <v>0</v>
      </c>
      <c r="AX36" s="133">
        <v>0</v>
      </c>
      <c r="AY36" s="133">
        <v>0</v>
      </c>
      <c r="AZ36" s="140">
        <v>0</v>
      </c>
      <c r="BA36" s="133">
        <v>0</v>
      </c>
      <c r="BB36" s="133">
        <v>0</v>
      </c>
      <c r="BC36" s="140">
        <v>0</v>
      </c>
      <c r="BD36" s="133">
        <v>0</v>
      </c>
    </row>
    <row r="37" spans="1:56" s="8" customFormat="1" ht="13.5" customHeight="1">
      <c r="A37" s="55" t="s">
        <v>204</v>
      </c>
      <c r="B37" s="133">
        <v>108</v>
      </c>
      <c r="C37" s="133">
        <v>30</v>
      </c>
      <c r="D37" s="133">
        <v>1</v>
      </c>
      <c r="E37" s="140">
        <v>0.92592592592592582</v>
      </c>
      <c r="F37" s="133">
        <v>1</v>
      </c>
      <c r="G37" s="133">
        <v>0</v>
      </c>
      <c r="H37" s="140">
        <v>0</v>
      </c>
      <c r="I37" s="133">
        <v>0</v>
      </c>
      <c r="J37" s="133">
        <v>10</v>
      </c>
      <c r="K37" s="140">
        <v>9.2592592592592595</v>
      </c>
      <c r="L37" s="133">
        <v>12</v>
      </c>
      <c r="M37" s="133">
        <v>8</v>
      </c>
      <c r="N37" s="140">
        <v>7.4074074074074066</v>
      </c>
      <c r="O37" s="133">
        <v>8</v>
      </c>
      <c r="P37" s="133">
        <v>6</v>
      </c>
      <c r="Q37" s="140">
        <v>5.5555555555555554</v>
      </c>
      <c r="R37" s="133">
        <v>6</v>
      </c>
      <c r="S37" s="133">
        <v>0</v>
      </c>
      <c r="T37" s="140">
        <v>0</v>
      </c>
      <c r="U37" s="133">
        <v>0</v>
      </c>
      <c r="V37" s="55" t="s">
        <v>204</v>
      </c>
      <c r="W37" s="133">
        <v>0</v>
      </c>
      <c r="X37" s="140">
        <v>0</v>
      </c>
      <c r="Y37" s="133">
        <v>0</v>
      </c>
      <c r="Z37" s="133">
        <v>0</v>
      </c>
      <c r="AA37" s="140">
        <v>0</v>
      </c>
      <c r="AB37" s="133">
        <v>0</v>
      </c>
      <c r="AC37" s="133">
        <v>0</v>
      </c>
      <c r="AD37" s="140">
        <v>0</v>
      </c>
      <c r="AE37" s="133">
        <v>0</v>
      </c>
      <c r="AF37" s="133">
        <v>0</v>
      </c>
      <c r="AG37" s="140">
        <v>0</v>
      </c>
      <c r="AH37" s="133">
        <v>0</v>
      </c>
      <c r="AI37" s="133">
        <v>2</v>
      </c>
      <c r="AJ37" s="140">
        <v>1.8518518518518516</v>
      </c>
      <c r="AK37" s="133">
        <v>2</v>
      </c>
      <c r="AL37" s="133">
        <v>1</v>
      </c>
      <c r="AM37" s="140">
        <v>0.92592592592592582</v>
      </c>
      <c r="AN37" s="133">
        <v>1</v>
      </c>
      <c r="AO37" s="133">
        <v>0</v>
      </c>
      <c r="AP37" s="140">
        <v>0</v>
      </c>
      <c r="AQ37" s="133">
        <v>0</v>
      </c>
      <c r="AR37" s="55" t="s">
        <v>204</v>
      </c>
      <c r="AS37" s="133">
        <v>0</v>
      </c>
      <c r="AT37" s="140">
        <v>0</v>
      </c>
      <c r="AU37" s="133">
        <v>0</v>
      </c>
      <c r="AV37" s="133">
        <v>0</v>
      </c>
      <c r="AW37" s="140">
        <v>0</v>
      </c>
      <c r="AX37" s="133">
        <v>0</v>
      </c>
      <c r="AY37" s="133">
        <v>0</v>
      </c>
      <c r="AZ37" s="140">
        <v>0</v>
      </c>
      <c r="BA37" s="133">
        <v>0</v>
      </c>
      <c r="BB37" s="133">
        <v>0</v>
      </c>
      <c r="BC37" s="140">
        <v>0</v>
      </c>
      <c r="BD37" s="133">
        <v>0</v>
      </c>
    </row>
    <row r="38" spans="1:56" s="8" customFormat="1" ht="13.5" customHeight="1">
      <c r="A38" s="55" t="s">
        <v>205</v>
      </c>
      <c r="B38" s="133">
        <v>157</v>
      </c>
      <c r="C38" s="133">
        <v>76</v>
      </c>
      <c r="D38" s="133">
        <v>0</v>
      </c>
      <c r="E38" s="140">
        <v>0</v>
      </c>
      <c r="F38" s="133">
        <v>0</v>
      </c>
      <c r="G38" s="133">
        <v>1</v>
      </c>
      <c r="H38" s="140">
        <v>0.63694267515923575</v>
      </c>
      <c r="I38" s="133">
        <v>1</v>
      </c>
      <c r="J38" s="133">
        <v>25</v>
      </c>
      <c r="K38" s="140">
        <v>15.923566878980891</v>
      </c>
      <c r="L38" s="133">
        <v>30</v>
      </c>
      <c r="M38" s="133">
        <v>18</v>
      </c>
      <c r="N38" s="140">
        <v>11.464968152866243</v>
      </c>
      <c r="O38" s="133">
        <v>19</v>
      </c>
      <c r="P38" s="133">
        <v>14</v>
      </c>
      <c r="Q38" s="140">
        <v>8.9171974522292992</v>
      </c>
      <c r="R38" s="133">
        <v>19</v>
      </c>
      <c r="S38" s="133">
        <v>0</v>
      </c>
      <c r="T38" s="140">
        <v>0</v>
      </c>
      <c r="U38" s="133">
        <v>0</v>
      </c>
      <c r="V38" s="55" t="s">
        <v>205</v>
      </c>
      <c r="W38" s="133">
        <v>0</v>
      </c>
      <c r="X38" s="140">
        <v>0</v>
      </c>
      <c r="Y38" s="133">
        <v>0</v>
      </c>
      <c r="Z38" s="133">
        <v>0</v>
      </c>
      <c r="AA38" s="140">
        <v>0</v>
      </c>
      <c r="AB38" s="133">
        <v>0</v>
      </c>
      <c r="AC38" s="133">
        <v>0</v>
      </c>
      <c r="AD38" s="140">
        <v>0</v>
      </c>
      <c r="AE38" s="133">
        <v>0</v>
      </c>
      <c r="AF38" s="133">
        <v>0</v>
      </c>
      <c r="AG38" s="140">
        <v>0</v>
      </c>
      <c r="AH38" s="133">
        <v>0</v>
      </c>
      <c r="AI38" s="133">
        <v>3</v>
      </c>
      <c r="AJ38" s="140">
        <v>1.910828025477707</v>
      </c>
      <c r="AK38" s="133">
        <v>3</v>
      </c>
      <c r="AL38" s="133">
        <v>3</v>
      </c>
      <c r="AM38" s="140">
        <v>1.910828025477707</v>
      </c>
      <c r="AN38" s="133">
        <v>3</v>
      </c>
      <c r="AO38" s="133">
        <v>0</v>
      </c>
      <c r="AP38" s="140">
        <v>0</v>
      </c>
      <c r="AQ38" s="133">
        <v>0</v>
      </c>
      <c r="AR38" s="55" t="s">
        <v>205</v>
      </c>
      <c r="AS38" s="133">
        <v>0</v>
      </c>
      <c r="AT38" s="140">
        <v>0</v>
      </c>
      <c r="AU38" s="133">
        <v>0</v>
      </c>
      <c r="AV38" s="133">
        <v>1</v>
      </c>
      <c r="AW38" s="140">
        <v>0.63694267515923575</v>
      </c>
      <c r="AX38" s="133">
        <v>1</v>
      </c>
      <c r="AY38" s="133">
        <v>0</v>
      </c>
      <c r="AZ38" s="140">
        <v>0</v>
      </c>
      <c r="BA38" s="133">
        <v>0</v>
      </c>
      <c r="BB38" s="133">
        <v>0</v>
      </c>
      <c r="BC38" s="140">
        <v>0</v>
      </c>
      <c r="BD38" s="133">
        <v>0</v>
      </c>
    </row>
    <row r="39" spans="1:56" s="8" customFormat="1" ht="13.5" customHeight="1">
      <c r="A39" s="55" t="s">
        <v>206</v>
      </c>
      <c r="B39" s="133">
        <v>1300</v>
      </c>
      <c r="C39" s="133">
        <v>634</v>
      </c>
      <c r="D39" s="133">
        <v>0</v>
      </c>
      <c r="E39" s="140">
        <v>0</v>
      </c>
      <c r="F39" s="133">
        <v>0</v>
      </c>
      <c r="G39" s="133">
        <v>3</v>
      </c>
      <c r="H39" s="140">
        <v>0.23076923076923078</v>
      </c>
      <c r="I39" s="133">
        <v>3</v>
      </c>
      <c r="J39" s="133">
        <v>190</v>
      </c>
      <c r="K39" s="140">
        <v>14.615384615384617</v>
      </c>
      <c r="L39" s="133">
        <v>215</v>
      </c>
      <c r="M39" s="133">
        <v>170</v>
      </c>
      <c r="N39" s="140">
        <v>13.076923076923078</v>
      </c>
      <c r="O39" s="133">
        <v>181</v>
      </c>
      <c r="P39" s="133">
        <v>112</v>
      </c>
      <c r="Q39" s="140">
        <v>8.615384615384615</v>
      </c>
      <c r="R39" s="133">
        <v>134</v>
      </c>
      <c r="S39" s="133">
        <v>0</v>
      </c>
      <c r="T39" s="140">
        <v>0</v>
      </c>
      <c r="U39" s="133">
        <v>0</v>
      </c>
      <c r="V39" s="55" t="s">
        <v>206</v>
      </c>
      <c r="W39" s="133">
        <v>0</v>
      </c>
      <c r="X39" s="140">
        <v>0</v>
      </c>
      <c r="Y39" s="133">
        <v>0</v>
      </c>
      <c r="Z39" s="133">
        <v>1</v>
      </c>
      <c r="AA39" s="140">
        <v>7.6923076923076927E-2</v>
      </c>
      <c r="AB39" s="133">
        <v>1</v>
      </c>
      <c r="AC39" s="133">
        <v>31</v>
      </c>
      <c r="AD39" s="140">
        <v>2.3846153846153846</v>
      </c>
      <c r="AE39" s="133">
        <v>40</v>
      </c>
      <c r="AF39" s="133">
        <v>0</v>
      </c>
      <c r="AG39" s="140">
        <v>0</v>
      </c>
      <c r="AH39" s="133">
        <v>0</v>
      </c>
      <c r="AI39" s="133">
        <v>4</v>
      </c>
      <c r="AJ39" s="140">
        <v>0.30769230769230771</v>
      </c>
      <c r="AK39" s="133">
        <v>4</v>
      </c>
      <c r="AL39" s="133">
        <v>52</v>
      </c>
      <c r="AM39" s="140">
        <v>4</v>
      </c>
      <c r="AN39" s="133">
        <v>52</v>
      </c>
      <c r="AO39" s="133">
        <v>0</v>
      </c>
      <c r="AP39" s="140">
        <v>0</v>
      </c>
      <c r="AQ39" s="133">
        <v>0</v>
      </c>
      <c r="AR39" s="55" t="s">
        <v>206</v>
      </c>
      <c r="AS39" s="133">
        <v>0</v>
      </c>
      <c r="AT39" s="140">
        <v>0</v>
      </c>
      <c r="AU39" s="133">
        <v>0</v>
      </c>
      <c r="AV39" s="133">
        <v>0</v>
      </c>
      <c r="AW39" s="140">
        <v>0</v>
      </c>
      <c r="AX39" s="133">
        <v>0</v>
      </c>
      <c r="AY39" s="133">
        <v>0</v>
      </c>
      <c r="AZ39" s="140">
        <v>0</v>
      </c>
      <c r="BA39" s="133">
        <v>0</v>
      </c>
      <c r="BB39" s="133">
        <v>4</v>
      </c>
      <c r="BC39" s="140">
        <v>0.30769230769230771</v>
      </c>
      <c r="BD39" s="133">
        <v>4</v>
      </c>
    </row>
    <row r="40" spans="1:56" s="8" customFormat="1" ht="13.5" customHeight="1">
      <c r="A40" s="55" t="s">
        <v>73</v>
      </c>
      <c r="B40" s="133">
        <v>5966</v>
      </c>
      <c r="C40" s="133">
        <v>2248</v>
      </c>
      <c r="D40" s="133">
        <v>2</v>
      </c>
      <c r="E40" s="140">
        <v>3.3523298692591352E-2</v>
      </c>
      <c r="F40" s="133">
        <v>2</v>
      </c>
      <c r="G40" s="133">
        <v>15</v>
      </c>
      <c r="H40" s="140">
        <v>0.25142474019443511</v>
      </c>
      <c r="I40" s="133">
        <v>16</v>
      </c>
      <c r="J40" s="133">
        <v>792</v>
      </c>
      <c r="K40" s="140">
        <v>13.275226282266175</v>
      </c>
      <c r="L40" s="133">
        <v>959</v>
      </c>
      <c r="M40" s="133">
        <v>468</v>
      </c>
      <c r="N40" s="140">
        <v>7.8444518940663759</v>
      </c>
      <c r="O40" s="133">
        <v>493</v>
      </c>
      <c r="P40" s="133">
        <v>449</v>
      </c>
      <c r="Q40" s="140">
        <v>7.5259805564867586</v>
      </c>
      <c r="R40" s="133">
        <v>530</v>
      </c>
      <c r="S40" s="133">
        <v>3</v>
      </c>
      <c r="T40" s="140">
        <v>5.0284948038887028E-2</v>
      </c>
      <c r="U40" s="133">
        <v>3</v>
      </c>
      <c r="V40" s="55" t="s">
        <v>73</v>
      </c>
      <c r="W40" s="133">
        <v>1</v>
      </c>
      <c r="X40" s="140">
        <v>1.6761649346295676E-2</v>
      </c>
      <c r="Y40" s="133">
        <v>1</v>
      </c>
      <c r="Z40" s="133">
        <v>0</v>
      </c>
      <c r="AA40" s="140">
        <v>0</v>
      </c>
      <c r="AB40" s="133">
        <v>0</v>
      </c>
      <c r="AC40" s="133">
        <v>6</v>
      </c>
      <c r="AD40" s="140">
        <v>0.10056989607777406</v>
      </c>
      <c r="AE40" s="133">
        <v>6</v>
      </c>
      <c r="AF40" s="133">
        <v>0</v>
      </c>
      <c r="AG40" s="140">
        <v>0</v>
      </c>
      <c r="AH40" s="133">
        <v>0</v>
      </c>
      <c r="AI40" s="133">
        <v>12</v>
      </c>
      <c r="AJ40" s="140">
        <v>0.20113979215554811</v>
      </c>
      <c r="AK40" s="133">
        <v>12</v>
      </c>
      <c r="AL40" s="133">
        <v>215</v>
      </c>
      <c r="AM40" s="140">
        <v>3.6037546094535702</v>
      </c>
      <c r="AN40" s="133">
        <v>215</v>
      </c>
      <c r="AO40" s="133">
        <v>3</v>
      </c>
      <c r="AP40" s="140">
        <v>5.0284948038887028E-2</v>
      </c>
      <c r="AQ40" s="133">
        <v>3</v>
      </c>
      <c r="AR40" s="55" t="s">
        <v>73</v>
      </c>
      <c r="AS40" s="133">
        <v>1</v>
      </c>
      <c r="AT40" s="140">
        <v>1.6761649346295676E-2</v>
      </c>
      <c r="AU40" s="133">
        <v>1</v>
      </c>
      <c r="AV40" s="133">
        <v>0</v>
      </c>
      <c r="AW40" s="140">
        <v>0</v>
      </c>
      <c r="AX40" s="133">
        <v>0</v>
      </c>
      <c r="AY40" s="133">
        <v>0</v>
      </c>
      <c r="AZ40" s="140">
        <v>0</v>
      </c>
      <c r="BA40" s="133">
        <v>0</v>
      </c>
      <c r="BB40" s="133">
        <v>7</v>
      </c>
      <c r="BC40" s="140">
        <v>0.11733154542406972</v>
      </c>
      <c r="BD40" s="133">
        <v>7</v>
      </c>
    </row>
    <row r="41" spans="1:56" s="8" customFormat="1" ht="13.5" customHeight="1">
      <c r="A41" s="55" t="s">
        <v>207</v>
      </c>
      <c r="B41" s="133">
        <v>3304</v>
      </c>
      <c r="C41" s="133">
        <v>692</v>
      </c>
      <c r="D41" s="133">
        <v>0</v>
      </c>
      <c r="E41" s="140">
        <v>0</v>
      </c>
      <c r="F41" s="133">
        <v>0</v>
      </c>
      <c r="G41" s="133">
        <v>2</v>
      </c>
      <c r="H41" s="140">
        <v>6.0532687651331719E-2</v>
      </c>
      <c r="I41" s="133">
        <v>2</v>
      </c>
      <c r="J41" s="133">
        <v>193</v>
      </c>
      <c r="K41" s="140">
        <v>5.8414043583535111</v>
      </c>
      <c r="L41" s="133">
        <v>216</v>
      </c>
      <c r="M41" s="133">
        <v>222</v>
      </c>
      <c r="N41" s="140">
        <v>6.7191283292978206</v>
      </c>
      <c r="O41" s="133">
        <v>257</v>
      </c>
      <c r="P41" s="133">
        <v>140</v>
      </c>
      <c r="Q41" s="140">
        <v>4.2372881355932197</v>
      </c>
      <c r="R41" s="133">
        <v>165</v>
      </c>
      <c r="S41" s="133">
        <v>0</v>
      </c>
      <c r="T41" s="140">
        <v>0</v>
      </c>
      <c r="U41" s="133">
        <v>0</v>
      </c>
      <c r="V41" s="55" t="s">
        <v>207</v>
      </c>
      <c r="W41" s="133">
        <v>0</v>
      </c>
      <c r="X41" s="140">
        <v>0</v>
      </c>
      <c r="Y41" s="133">
        <v>0</v>
      </c>
      <c r="Z41" s="133">
        <v>1</v>
      </c>
      <c r="AA41" s="140">
        <v>3.026634382566586E-2</v>
      </c>
      <c r="AB41" s="133">
        <v>1</v>
      </c>
      <c r="AC41" s="133">
        <v>8</v>
      </c>
      <c r="AD41" s="140">
        <v>0.24213075060532688</v>
      </c>
      <c r="AE41" s="133">
        <v>9</v>
      </c>
      <c r="AF41" s="133">
        <v>0</v>
      </c>
      <c r="AG41" s="140">
        <v>0</v>
      </c>
      <c r="AH41" s="133">
        <v>0</v>
      </c>
      <c r="AI41" s="133">
        <v>3</v>
      </c>
      <c r="AJ41" s="140">
        <v>9.0799031476997583E-2</v>
      </c>
      <c r="AK41" s="133">
        <v>3</v>
      </c>
      <c r="AL41" s="133">
        <v>35</v>
      </c>
      <c r="AM41" s="140">
        <v>1.0593220338983049</v>
      </c>
      <c r="AN41" s="133">
        <v>35</v>
      </c>
      <c r="AO41" s="133">
        <v>0</v>
      </c>
      <c r="AP41" s="140">
        <v>0</v>
      </c>
      <c r="AQ41" s="133">
        <v>0</v>
      </c>
      <c r="AR41" s="55" t="s">
        <v>207</v>
      </c>
      <c r="AS41" s="133">
        <v>1</v>
      </c>
      <c r="AT41" s="140">
        <v>3.026634382566586E-2</v>
      </c>
      <c r="AU41" s="133">
        <v>1</v>
      </c>
      <c r="AV41" s="133">
        <v>2</v>
      </c>
      <c r="AW41" s="140">
        <v>6.0532687651331719E-2</v>
      </c>
      <c r="AX41" s="133">
        <v>2</v>
      </c>
      <c r="AY41" s="133">
        <v>1</v>
      </c>
      <c r="AZ41" s="140">
        <v>3.026634382566586E-2</v>
      </c>
      <c r="BA41" s="133">
        <v>1</v>
      </c>
      <c r="BB41" s="133">
        <v>0</v>
      </c>
      <c r="BC41" s="140">
        <v>0</v>
      </c>
      <c r="BD41" s="133">
        <v>0</v>
      </c>
    </row>
    <row r="42" spans="1:56" s="8" customFormat="1" ht="13.5" customHeight="1">
      <c r="A42" s="55" t="s">
        <v>74</v>
      </c>
      <c r="B42" s="133">
        <v>4630</v>
      </c>
      <c r="C42" s="133">
        <v>1713</v>
      </c>
      <c r="D42" s="133">
        <v>14</v>
      </c>
      <c r="E42" s="140">
        <v>0.30237580993520519</v>
      </c>
      <c r="F42" s="133">
        <v>14</v>
      </c>
      <c r="G42" s="133">
        <v>5</v>
      </c>
      <c r="H42" s="140">
        <v>0.10799136069114472</v>
      </c>
      <c r="I42" s="133">
        <v>5</v>
      </c>
      <c r="J42" s="133">
        <v>610</v>
      </c>
      <c r="K42" s="140">
        <v>13.174946004319654</v>
      </c>
      <c r="L42" s="133">
        <v>727</v>
      </c>
      <c r="M42" s="133">
        <v>259</v>
      </c>
      <c r="N42" s="140">
        <v>5.5939524838012966</v>
      </c>
      <c r="O42" s="133">
        <v>268</v>
      </c>
      <c r="P42" s="133">
        <v>508</v>
      </c>
      <c r="Q42" s="140">
        <v>10.971922246220302</v>
      </c>
      <c r="R42" s="133">
        <v>611</v>
      </c>
      <c r="S42" s="133">
        <v>16</v>
      </c>
      <c r="T42" s="140">
        <v>0.34557235421166305</v>
      </c>
      <c r="U42" s="133">
        <v>16</v>
      </c>
      <c r="V42" s="55" t="s">
        <v>74</v>
      </c>
      <c r="W42" s="133">
        <v>0</v>
      </c>
      <c r="X42" s="140">
        <v>0</v>
      </c>
      <c r="Y42" s="133">
        <v>0</v>
      </c>
      <c r="Z42" s="133">
        <v>0</v>
      </c>
      <c r="AA42" s="140">
        <v>0</v>
      </c>
      <c r="AB42" s="133">
        <v>0</v>
      </c>
      <c r="AC42" s="133">
        <v>2</v>
      </c>
      <c r="AD42" s="140">
        <v>4.3196544276457881E-2</v>
      </c>
      <c r="AE42" s="133">
        <v>2</v>
      </c>
      <c r="AF42" s="133">
        <v>0</v>
      </c>
      <c r="AG42" s="140">
        <v>0</v>
      </c>
      <c r="AH42" s="133">
        <v>0</v>
      </c>
      <c r="AI42" s="133">
        <v>9</v>
      </c>
      <c r="AJ42" s="140">
        <v>0.19438444924406048</v>
      </c>
      <c r="AK42" s="133">
        <v>9</v>
      </c>
      <c r="AL42" s="133">
        <v>47</v>
      </c>
      <c r="AM42" s="140">
        <v>1.0151187904967602</v>
      </c>
      <c r="AN42" s="133">
        <v>47</v>
      </c>
      <c r="AO42" s="133">
        <v>0</v>
      </c>
      <c r="AP42" s="140">
        <v>0</v>
      </c>
      <c r="AQ42" s="133">
        <v>0</v>
      </c>
      <c r="AR42" s="55" t="s">
        <v>74</v>
      </c>
      <c r="AS42" s="133">
        <v>0</v>
      </c>
      <c r="AT42" s="140">
        <v>0</v>
      </c>
      <c r="AU42" s="133">
        <v>0</v>
      </c>
      <c r="AV42" s="133">
        <v>7</v>
      </c>
      <c r="AW42" s="140">
        <v>0.15118790496760259</v>
      </c>
      <c r="AX42" s="133">
        <v>8</v>
      </c>
      <c r="AY42" s="133">
        <v>1</v>
      </c>
      <c r="AZ42" s="140">
        <v>2.159827213822894E-2</v>
      </c>
      <c r="BA42" s="133">
        <v>1</v>
      </c>
      <c r="BB42" s="133">
        <v>5</v>
      </c>
      <c r="BC42" s="140">
        <v>0.10799136069114472</v>
      </c>
      <c r="BD42" s="133">
        <v>5</v>
      </c>
    </row>
    <row r="43" spans="1:56" s="8" customFormat="1" ht="13.5" customHeight="1">
      <c r="A43" s="55" t="s">
        <v>547</v>
      </c>
      <c r="B43" s="133">
        <v>956</v>
      </c>
      <c r="C43" s="133">
        <v>294</v>
      </c>
      <c r="D43" s="133">
        <v>1</v>
      </c>
      <c r="E43" s="140">
        <v>0.10460251046025104</v>
      </c>
      <c r="F43" s="133">
        <v>1</v>
      </c>
      <c r="G43" s="133">
        <v>2</v>
      </c>
      <c r="H43" s="140">
        <v>0.20920502092050208</v>
      </c>
      <c r="I43" s="133">
        <v>2</v>
      </c>
      <c r="J43" s="133">
        <v>91</v>
      </c>
      <c r="K43" s="140">
        <v>9.518828451882845</v>
      </c>
      <c r="L43" s="133">
        <v>108</v>
      </c>
      <c r="M43" s="133">
        <v>77</v>
      </c>
      <c r="N43" s="140">
        <v>8.05439330543933</v>
      </c>
      <c r="O43" s="133">
        <v>81</v>
      </c>
      <c r="P43" s="133">
        <v>45</v>
      </c>
      <c r="Q43" s="140">
        <v>4.7071129707112966</v>
      </c>
      <c r="R43" s="133">
        <v>51</v>
      </c>
      <c r="S43" s="133">
        <v>0</v>
      </c>
      <c r="T43" s="140">
        <v>0</v>
      </c>
      <c r="U43" s="133">
        <v>0</v>
      </c>
      <c r="V43" s="55" t="s">
        <v>547</v>
      </c>
      <c r="W43" s="133">
        <v>0</v>
      </c>
      <c r="X43" s="140">
        <v>0</v>
      </c>
      <c r="Y43" s="133">
        <v>0</v>
      </c>
      <c r="Z43" s="133">
        <v>2</v>
      </c>
      <c r="AA43" s="140">
        <v>0.20920502092050208</v>
      </c>
      <c r="AB43" s="133">
        <v>2</v>
      </c>
      <c r="AC43" s="133">
        <v>0</v>
      </c>
      <c r="AD43" s="140">
        <v>0</v>
      </c>
      <c r="AE43" s="133">
        <v>0</v>
      </c>
      <c r="AF43" s="133">
        <v>0</v>
      </c>
      <c r="AG43" s="140">
        <v>0</v>
      </c>
      <c r="AH43" s="133">
        <v>0</v>
      </c>
      <c r="AI43" s="133">
        <v>5</v>
      </c>
      <c r="AJ43" s="140">
        <v>0.52301255230125521</v>
      </c>
      <c r="AK43" s="133">
        <v>5</v>
      </c>
      <c r="AL43" s="133">
        <v>43</v>
      </c>
      <c r="AM43" s="140">
        <v>4.497907949790795</v>
      </c>
      <c r="AN43" s="133">
        <v>43</v>
      </c>
      <c r="AO43" s="133">
        <v>1</v>
      </c>
      <c r="AP43" s="140">
        <v>0.10460251046025104</v>
      </c>
      <c r="AQ43" s="133">
        <v>1</v>
      </c>
      <c r="AR43" s="55" t="s">
        <v>547</v>
      </c>
      <c r="AS43" s="133">
        <v>0</v>
      </c>
      <c r="AT43" s="140">
        <v>0</v>
      </c>
      <c r="AU43" s="133">
        <v>0</v>
      </c>
      <c r="AV43" s="133">
        <v>0</v>
      </c>
      <c r="AW43" s="140">
        <v>0</v>
      </c>
      <c r="AX43" s="133">
        <v>0</v>
      </c>
      <c r="AY43" s="133">
        <v>0</v>
      </c>
      <c r="AZ43" s="140">
        <v>0</v>
      </c>
      <c r="BA43" s="133">
        <v>0</v>
      </c>
      <c r="BB43" s="133">
        <v>0</v>
      </c>
      <c r="BC43" s="140">
        <v>0</v>
      </c>
      <c r="BD43" s="133">
        <v>0</v>
      </c>
    </row>
    <row r="44" spans="1:56" s="8" customFormat="1" ht="13.5" customHeight="1">
      <c r="A44" s="55" t="s">
        <v>75</v>
      </c>
      <c r="B44" s="133">
        <v>937</v>
      </c>
      <c r="C44" s="133">
        <v>118</v>
      </c>
      <c r="D44" s="133">
        <v>1</v>
      </c>
      <c r="E44" s="140">
        <v>0.10672358591248667</v>
      </c>
      <c r="F44" s="133">
        <v>1</v>
      </c>
      <c r="G44" s="133">
        <v>0</v>
      </c>
      <c r="H44" s="140">
        <v>0</v>
      </c>
      <c r="I44" s="133">
        <v>0</v>
      </c>
      <c r="J44" s="133">
        <v>48</v>
      </c>
      <c r="K44" s="140">
        <v>5.1227321237993593</v>
      </c>
      <c r="L44" s="133">
        <v>53</v>
      </c>
      <c r="M44" s="133">
        <v>39</v>
      </c>
      <c r="N44" s="140">
        <v>4.1622198505869799</v>
      </c>
      <c r="O44" s="133">
        <v>41</v>
      </c>
      <c r="P44" s="133">
        <v>12</v>
      </c>
      <c r="Q44" s="140">
        <v>1.2806830309498398</v>
      </c>
      <c r="R44" s="133">
        <v>13</v>
      </c>
      <c r="S44" s="133">
        <v>0</v>
      </c>
      <c r="T44" s="140">
        <v>0</v>
      </c>
      <c r="U44" s="133">
        <v>0</v>
      </c>
      <c r="V44" s="55" t="s">
        <v>75</v>
      </c>
      <c r="W44" s="133">
        <v>0</v>
      </c>
      <c r="X44" s="140">
        <v>0</v>
      </c>
      <c r="Y44" s="133">
        <v>0</v>
      </c>
      <c r="Z44" s="133">
        <v>0</v>
      </c>
      <c r="AA44" s="140">
        <v>0</v>
      </c>
      <c r="AB44" s="133">
        <v>0</v>
      </c>
      <c r="AC44" s="133">
        <v>1</v>
      </c>
      <c r="AD44" s="140">
        <v>0.10672358591248667</v>
      </c>
      <c r="AE44" s="133">
        <v>1</v>
      </c>
      <c r="AF44" s="133">
        <v>0</v>
      </c>
      <c r="AG44" s="140">
        <v>0</v>
      </c>
      <c r="AH44" s="133">
        <v>0</v>
      </c>
      <c r="AI44" s="133">
        <v>0</v>
      </c>
      <c r="AJ44" s="140">
        <v>0</v>
      </c>
      <c r="AK44" s="133">
        <v>0</v>
      </c>
      <c r="AL44" s="133">
        <v>9</v>
      </c>
      <c r="AM44" s="140">
        <v>0.96051227321237997</v>
      </c>
      <c r="AN44" s="133">
        <v>9</v>
      </c>
      <c r="AO44" s="133">
        <v>0</v>
      </c>
      <c r="AP44" s="140">
        <v>0</v>
      </c>
      <c r="AQ44" s="133">
        <v>0</v>
      </c>
      <c r="AR44" s="55" t="s">
        <v>75</v>
      </c>
      <c r="AS44" s="133">
        <v>0</v>
      </c>
      <c r="AT44" s="140">
        <v>0</v>
      </c>
      <c r="AU44" s="133">
        <v>0</v>
      </c>
      <c r="AV44" s="133">
        <v>0</v>
      </c>
      <c r="AW44" s="140">
        <v>0</v>
      </c>
      <c r="AX44" s="133">
        <v>0</v>
      </c>
      <c r="AY44" s="133">
        <v>0</v>
      </c>
      <c r="AZ44" s="140">
        <v>0</v>
      </c>
      <c r="BA44" s="133">
        <v>0</v>
      </c>
      <c r="BB44" s="133">
        <v>0</v>
      </c>
      <c r="BC44" s="140">
        <v>0</v>
      </c>
      <c r="BD44" s="133">
        <v>0</v>
      </c>
    </row>
    <row r="45" spans="1:56" s="8" customFormat="1" ht="13.5" customHeight="1">
      <c r="A45" s="65" t="s">
        <v>208</v>
      </c>
      <c r="B45" s="133">
        <v>333</v>
      </c>
      <c r="C45" s="133">
        <v>197</v>
      </c>
      <c r="D45" s="133">
        <v>0</v>
      </c>
      <c r="E45" s="140">
        <v>0</v>
      </c>
      <c r="F45" s="133">
        <v>0</v>
      </c>
      <c r="G45" s="133">
        <v>0</v>
      </c>
      <c r="H45" s="140">
        <v>0</v>
      </c>
      <c r="I45" s="133">
        <v>0</v>
      </c>
      <c r="J45" s="133">
        <v>74</v>
      </c>
      <c r="K45" s="140">
        <v>22.222222222222221</v>
      </c>
      <c r="L45" s="133">
        <v>94</v>
      </c>
      <c r="M45" s="133">
        <v>42</v>
      </c>
      <c r="N45" s="140">
        <v>12.612612612612612</v>
      </c>
      <c r="O45" s="133">
        <v>45</v>
      </c>
      <c r="P45" s="133">
        <v>34</v>
      </c>
      <c r="Q45" s="140">
        <v>10.21021021021021</v>
      </c>
      <c r="R45" s="133">
        <v>42</v>
      </c>
      <c r="S45" s="133">
        <v>0</v>
      </c>
      <c r="T45" s="140">
        <v>0</v>
      </c>
      <c r="U45" s="133">
        <v>0</v>
      </c>
      <c r="V45" s="65" t="s">
        <v>208</v>
      </c>
      <c r="W45" s="133">
        <v>0</v>
      </c>
      <c r="X45" s="140">
        <v>0</v>
      </c>
      <c r="Y45" s="133">
        <v>0</v>
      </c>
      <c r="Z45" s="133">
        <v>0</v>
      </c>
      <c r="AA45" s="140">
        <v>0</v>
      </c>
      <c r="AB45" s="133">
        <v>0</v>
      </c>
      <c r="AC45" s="133">
        <v>1</v>
      </c>
      <c r="AD45" s="140">
        <v>0.3003003003003003</v>
      </c>
      <c r="AE45" s="133">
        <v>1</v>
      </c>
      <c r="AF45" s="133">
        <v>0</v>
      </c>
      <c r="AG45" s="140">
        <v>0</v>
      </c>
      <c r="AH45" s="133">
        <v>0</v>
      </c>
      <c r="AI45" s="133">
        <v>1</v>
      </c>
      <c r="AJ45" s="140">
        <v>0.3003003003003003</v>
      </c>
      <c r="AK45" s="133">
        <v>1</v>
      </c>
      <c r="AL45" s="133">
        <v>14</v>
      </c>
      <c r="AM45" s="140">
        <v>4.2042042042042045</v>
      </c>
      <c r="AN45" s="133">
        <v>14</v>
      </c>
      <c r="AO45" s="133">
        <v>0</v>
      </c>
      <c r="AP45" s="140">
        <v>0</v>
      </c>
      <c r="AQ45" s="133">
        <v>0</v>
      </c>
      <c r="AR45" s="65" t="s">
        <v>208</v>
      </c>
      <c r="AS45" s="133">
        <v>0</v>
      </c>
      <c r="AT45" s="140">
        <v>0</v>
      </c>
      <c r="AU45" s="133">
        <v>0</v>
      </c>
      <c r="AV45" s="133">
        <v>0</v>
      </c>
      <c r="AW45" s="140">
        <v>0</v>
      </c>
      <c r="AX45" s="133">
        <v>0</v>
      </c>
      <c r="AY45" s="133">
        <v>0</v>
      </c>
      <c r="AZ45" s="140">
        <v>0</v>
      </c>
      <c r="BA45" s="133">
        <v>0</v>
      </c>
      <c r="BB45" s="133">
        <v>0</v>
      </c>
      <c r="BC45" s="140">
        <v>0</v>
      </c>
      <c r="BD45" s="133">
        <v>0</v>
      </c>
    </row>
    <row r="46" spans="1:56" s="8" customFormat="1" ht="13.5" customHeight="1">
      <c r="A46" s="65" t="s">
        <v>76</v>
      </c>
      <c r="B46" s="133">
        <v>888</v>
      </c>
      <c r="C46" s="133">
        <v>382</v>
      </c>
      <c r="D46" s="133">
        <v>0</v>
      </c>
      <c r="E46" s="140">
        <v>0</v>
      </c>
      <c r="F46" s="133">
        <v>0</v>
      </c>
      <c r="G46" s="133">
        <v>2</v>
      </c>
      <c r="H46" s="140">
        <v>0.22522522522522523</v>
      </c>
      <c r="I46" s="133">
        <v>2</v>
      </c>
      <c r="J46" s="133">
        <v>126</v>
      </c>
      <c r="K46" s="140">
        <v>14.189189189189189</v>
      </c>
      <c r="L46" s="133">
        <v>154</v>
      </c>
      <c r="M46" s="133">
        <v>86</v>
      </c>
      <c r="N46" s="140">
        <v>9.6846846846846848</v>
      </c>
      <c r="O46" s="133">
        <v>90</v>
      </c>
      <c r="P46" s="133">
        <v>59</v>
      </c>
      <c r="Q46" s="140">
        <v>6.6441441441441444</v>
      </c>
      <c r="R46" s="133">
        <v>71</v>
      </c>
      <c r="S46" s="133">
        <v>0</v>
      </c>
      <c r="T46" s="140">
        <v>0</v>
      </c>
      <c r="U46" s="133">
        <v>0</v>
      </c>
      <c r="V46" s="65" t="s">
        <v>76</v>
      </c>
      <c r="W46" s="133">
        <v>0</v>
      </c>
      <c r="X46" s="140">
        <v>0</v>
      </c>
      <c r="Y46" s="133">
        <v>0</v>
      </c>
      <c r="Z46" s="133">
        <v>0</v>
      </c>
      <c r="AA46" s="140">
        <v>0</v>
      </c>
      <c r="AB46" s="133">
        <v>0</v>
      </c>
      <c r="AC46" s="133">
        <v>2</v>
      </c>
      <c r="AD46" s="140">
        <v>0.22522522522522523</v>
      </c>
      <c r="AE46" s="133">
        <v>2</v>
      </c>
      <c r="AF46" s="133">
        <v>0</v>
      </c>
      <c r="AG46" s="140">
        <v>0</v>
      </c>
      <c r="AH46" s="133">
        <v>0</v>
      </c>
      <c r="AI46" s="133">
        <v>2</v>
      </c>
      <c r="AJ46" s="140">
        <v>0.22522522522522523</v>
      </c>
      <c r="AK46" s="133">
        <v>2</v>
      </c>
      <c r="AL46" s="133">
        <v>61</v>
      </c>
      <c r="AM46" s="140">
        <v>6.8693693693693696</v>
      </c>
      <c r="AN46" s="133">
        <v>61</v>
      </c>
      <c r="AO46" s="133">
        <v>0</v>
      </c>
      <c r="AP46" s="140">
        <v>0</v>
      </c>
      <c r="AQ46" s="133">
        <v>0</v>
      </c>
      <c r="AR46" s="65" t="s">
        <v>76</v>
      </c>
      <c r="AS46" s="133">
        <v>0</v>
      </c>
      <c r="AT46" s="140">
        <v>0</v>
      </c>
      <c r="AU46" s="133">
        <v>0</v>
      </c>
      <c r="AV46" s="133">
        <v>0</v>
      </c>
      <c r="AW46" s="140">
        <v>0</v>
      </c>
      <c r="AX46" s="133">
        <v>0</v>
      </c>
      <c r="AY46" s="133">
        <v>0</v>
      </c>
      <c r="AZ46" s="140">
        <v>0</v>
      </c>
      <c r="BA46" s="133">
        <v>0</v>
      </c>
      <c r="BB46" s="133">
        <v>0</v>
      </c>
      <c r="BC46" s="140">
        <v>0</v>
      </c>
      <c r="BD46" s="133">
        <v>0</v>
      </c>
    </row>
    <row r="47" spans="1:56" s="8" customFormat="1" ht="13.5" customHeight="1">
      <c r="A47" s="65" t="s">
        <v>209</v>
      </c>
      <c r="B47" s="133">
        <v>2274</v>
      </c>
      <c r="C47" s="133">
        <v>1163</v>
      </c>
      <c r="D47" s="133">
        <v>6</v>
      </c>
      <c r="E47" s="140">
        <v>0.26385224274406333</v>
      </c>
      <c r="F47" s="133">
        <v>6</v>
      </c>
      <c r="G47" s="133">
        <v>1</v>
      </c>
      <c r="H47" s="140">
        <v>4.3975373790677223E-2</v>
      </c>
      <c r="I47" s="133">
        <v>1</v>
      </c>
      <c r="J47" s="133">
        <v>430</v>
      </c>
      <c r="K47" s="140">
        <v>18.909410729991205</v>
      </c>
      <c r="L47" s="133">
        <v>542</v>
      </c>
      <c r="M47" s="133">
        <v>231</v>
      </c>
      <c r="N47" s="140">
        <v>10.158311345646439</v>
      </c>
      <c r="O47" s="133">
        <v>241</v>
      </c>
      <c r="P47" s="133">
        <v>264</v>
      </c>
      <c r="Q47" s="140">
        <v>11.609498680738787</v>
      </c>
      <c r="R47" s="133">
        <v>308</v>
      </c>
      <c r="S47" s="133">
        <v>1</v>
      </c>
      <c r="T47" s="140">
        <v>4.3975373790677223E-2</v>
      </c>
      <c r="U47" s="133">
        <v>1</v>
      </c>
      <c r="V47" s="65" t="s">
        <v>209</v>
      </c>
      <c r="W47" s="133">
        <v>0</v>
      </c>
      <c r="X47" s="140">
        <v>0</v>
      </c>
      <c r="Y47" s="133">
        <v>0</v>
      </c>
      <c r="Z47" s="133">
        <v>1</v>
      </c>
      <c r="AA47" s="140">
        <v>4.3975373790677223E-2</v>
      </c>
      <c r="AB47" s="133">
        <v>1</v>
      </c>
      <c r="AC47" s="133">
        <v>9</v>
      </c>
      <c r="AD47" s="140">
        <v>0.39577836411609502</v>
      </c>
      <c r="AE47" s="133">
        <v>10</v>
      </c>
      <c r="AF47" s="133">
        <v>0</v>
      </c>
      <c r="AG47" s="140">
        <v>0</v>
      </c>
      <c r="AH47" s="133">
        <v>0</v>
      </c>
      <c r="AI47" s="133">
        <v>19</v>
      </c>
      <c r="AJ47" s="140">
        <v>0.83553210202286721</v>
      </c>
      <c r="AK47" s="133">
        <v>19</v>
      </c>
      <c r="AL47" s="133">
        <v>19</v>
      </c>
      <c r="AM47" s="140">
        <v>0.83553210202286721</v>
      </c>
      <c r="AN47" s="133">
        <v>19</v>
      </c>
      <c r="AO47" s="133">
        <v>0</v>
      </c>
      <c r="AP47" s="140">
        <v>0</v>
      </c>
      <c r="AQ47" s="133">
        <v>0</v>
      </c>
      <c r="AR47" s="65" t="s">
        <v>209</v>
      </c>
      <c r="AS47" s="133">
        <v>0</v>
      </c>
      <c r="AT47" s="140">
        <v>0</v>
      </c>
      <c r="AU47" s="133">
        <v>0</v>
      </c>
      <c r="AV47" s="133">
        <v>6</v>
      </c>
      <c r="AW47" s="140">
        <v>0.26385224274406333</v>
      </c>
      <c r="AX47" s="133">
        <v>6</v>
      </c>
      <c r="AY47" s="133">
        <v>3</v>
      </c>
      <c r="AZ47" s="140">
        <v>0.13192612137203166</v>
      </c>
      <c r="BA47" s="133">
        <v>3</v>
      </c>
      <c r="BB47" s="133">
        <v>6</v>
      </c>
      <c r="BC47" s="140">
        <v>0.26385224274406333</v>
      </c>
      <c r="BD47" s="133">
        <v>6</v>
      </c>
    </row>
    <row r="48" spans="1:56" s="8" customFormat="1" ht="13.5" customHeight="1">
      <c r="A48" s="65" t="s">
        <v>210</v>
      </c>
      <c r="B48" s="133">
        <v>100</v>
      </c>
      <c r="C48" s="133">
        <v>23</v>
      </c>
      <c r="D48" s="133">
        <v>0</v>
      </c>
      <c r="E48" s="140">
        <v>0</v>
      </c>
      <c r="F48" s="133">
        <v>0</v>
      </c>
      <c r="G48" s="133">
        <v>1</v>
      </c>
      <c r="H48" s="140">
        <v>1</v>
      </c>
      <c r="I48" s="133">
        <v>2</v>
      </c>
      <c r="J48" s="133">
        <v>11</v>
      </c>
      <c r="K48" s="140">
        <v>11</v>
      </c>
      <c r="L48" s="133">
        <v>12</v>
      </c>
      <c r="M48" s="133">
        <v>4</v>
      </c>
      <c r="N48" s="140">
        <v>4</v>
      </c>
      <c r="O48" s="133">
        <v>4</v>
      </c>
      <c r="P48" s="133">
        <v>4</v>
      </c>
      <c r="Q48" s="140">
        <v>4</v>
      </c>
      <c r="R48" s="133">
        <v>5</v>
      </c>
      <c r="S48" s="133">
        <v>0</v>
      </c>
      <c r="T48" s="140">
        <v>0</v>
      </c>
      <c r="U48" s="133">
        <v>0</v>
      </c>
      <c r="V48" s="65" t="s">
        <v>210</v>
      </c>
      <c r="W48" s="133">
        <v>0</v>
      </c>
      <c r="X48" s="140">
        <v>0</v>
      </c>
      <c r="Y48" s="133">
        <v>0</v>
      </c>
      <c r="Z48" s="133">
        <v>0</v>
      </c>
      <c r="AA48" s="140">
        <v>0</v>
      </c>
      <c r="AB48" s="133">
        <v>0</v>
      </c>
      <c r="AC48" s="133">
        <v>0</v>
      </c>
      <c r="AD48" s="140">
        <v>0</v>
      </c>
      <c r="AE48" s="133">
        <v>0</v>
      </c>
      <c r="AF48" s="133">
        <v>0</v>
      </c>
      <c r="AG48" s="140">
        <v>0</v>
      </c>
      <c r="AH48" s="133">
        <v>0</v>
      </c>
      <c r="AI48" s="133">
        <v>0</v>
      </c>
      <c r="AJ48" s="140">
        <v>0</v>
      </c>
      <c r="AK48" s="133">
        <v>0</v>
      </c>
      <c r="AL48" s="133">
        <v>0</v>
      </c>
      <c r="AM48" s="140">
        <v>0</v>
      </c>
      <c r="AN48" s="133">
        <v>0</v>
      </c>
      <c r="AO48" s="133">
        <v>0</v>
      </c>
      <c r="AP48" s="140">
        <v>0</v>
      </c>
      <c r="AQ48" s="133">
        <v>0</v>
      </c>
      <c r="AR48" s="65" t="s">
        <v>210</v>
      </c>
      <c r="AS48" s="133">
        <v>0</v>
      </c>
      <c r="AT48" s="140">
        <v>0</v>
      </c>
      <c r="AU48" s="133">
        <v>0</v>
      </c>
      <c r="AV48" s="133">
        <v>0</v>
      </c>
      <c r="AW48" s="140">
        <v>0</v>
      </c>
      <c r="AX48" s="133">
        <v>0</v>
      </c>
      <c r="AY48" s="133">
        <v>0</v>
      </c>
      <c r="AZ48" s="140">
        <v>0</v>
      </c>
      <c r="BA48" s="133">
        <v>0</v>
      </c>
      <c r="BB48" s="133">
        <v>0</v>
      </c>
      <c r="BC48" s="140">
        <v>0</v>
      </c>
      <c r="BD48" s="133">
        <v>0</v>
      </c>
    </row>
    <row r="49" spans="1:63" s="8" customFormat="1" ht="13.5" customHeight="1">
      <c r="A49" s="65" t="s">
        <v>211</v>
      </c>
      <c r="B49" s="133">
        <v>1281</v>
      </c>
      <c r="C49" s="133">
        <v>366</v>
      </c>
      <c r="D49" s="133">
        <v>2</v>
      </c>
      <c r="E49" s="140">
        <v>0.156128024980484</v>
      </c>
      <c r="F49" s="133">
        <v>2</v>
      </c>
      <c r="G49" s="133">
        <v>8</v>
      </c>
      <c r="H49" s="140">
        <v>0.62451209992193601</v>
      </c>
      <c r="I49" s="133">
        <v>8</v>
      </c>
      <c r="J49" s="133">
        <v>140</v>
      </c>
      <c r="K49" s="140">
        <v>10.928961748633879</v>
      </c>
      <c r="L49" s="133">
        <v>172</v>
      </c>
      <c r="M49" s="133">
        <v>75</v>
      </c>
      <c r="N49" s="140">
        <v>5.8548009367681502</v>
      </c>
      <c r="O49" s="133">
        <v>77</v>
      </c>
      <c r="P49" s="133">
        <v>71</v>
      </c>
      <c r="Q49" s="140">
        <v>5.5425448868071818</v>
      </c>
      <c r="R49" s="133">
        <v>84</v>
      </c>
      <c r="S49" s="133">
        <v>1</v>
      </c>
      <c r="T49" s="140">
        <v>7.8064012490242002E-2</v>
      </c>
      <c r="U49" s="133">
        <v>1</v>
      </c>
      <c r="V49" s="65" t="s">
        <v>211</v>
      </c>
      <c r="W49" s="133">
        <v>2</v>
      </c>
      <c r="X49" s="140">
        <v>0.156128024980484</v>
      </c>
      <c r="Y49" s="133">
        <v>2</v>
      </c>
      <c r="Z49" s="133">
        <v>0</v>
      </c>
      <c r="AA49" s="140">
        <v>0</v>
      </c>
      <c r="AB49" s="133">
        <v>0</v>
      </c>
      <c r="AC49" s="133">
        <v>1</v>
      </c>
      <c r="AD49" s="140">
        <v>7.8064012490242002E-2</v>
      </c>
      <c r="AE49" s="133">
        <v>1</v>
      </c>
      <c r="AF49" s="133">
        <v>0</v>
      </c>
      <c r="AG49" s="140">
        <v>0</v>
      </c>
      <c r="AH49" s="133">
        <v>0</v>
      </c>
      <c r="AI49" s="133">
        <v>3</v>
      </c>
      <c r="AJ49" s="140">
        <v>0.23419203747072601</v>
      </c>
      <c r="AK49" s="133">
        <v>3</v>
      </c>
      <c r="AL49" s="133">
        <v>15</v>
      </c>
      <c r="AM49" s="140">
        <v>1.1709601873536302</v>
      </c>
      <c r="AN49" s="133">
        <v>15</v>
      </c>
      <c r="AO49" s="133">
        <v>0</v>
      </c>
      <c r="AP49" s="140">
        <v>0</v>
      </c>
      <c r="AQ49" s="133">
        <v>0</v>
      </c>
      <c r="AR49" s="65" t="s">
        <v>211</v>
      </c>
      <c r="AS49" s="133">
        <v>0</v>
      </c>
      <c r="AT49" s="140">
        <v>0</v>
      </c>
      <c r="AU49" s="133">
        <v>0</v>
      </c>
      <c r="AV49" s="133">
        <v>1</v>
      </c>
      <c r="AW49" s="140">
        <v>7.8064012490242002E-2</v>
      </c>
      <c r="AX49" s="133">
        <v>1</v>
      </c>
      <c r="AY49" s="133">
        <v>0</v>
      </c>
      <c r="AZ49" s="140">
        <v>0</v>
      </c>
      <c r="BA49" s="133">
        <v>0</v>
      </c>
      <c r="BB49" s="133">
        <v>0</v>
      </c>
      <c r="BC49" s="140">
        <v>0</v>
      </c>
      <c r="BD49" s="133">
        <v>0</v>
      </c>
    </row>
    <row r="50" spans="1:63" s="8" customFormat="1" ht="13.5" customHeight="1">
      <c r="A50" s="65" t="s">
        <v>212</v>
      </c>
      <c r="B50" s="133">
        <v>4407</v>
      </c>
      <c r="C50" s="133">
        <v>883</v>
      </c>
      <c r="D50" s="133">
        <v>0</v>
      </c>
      <c r="E50" s="140">
        <v>0</v>
      </c>
      <c r="F50" s="133">
        <v>0</v>
      </c>
      <c r="G50" s="133">
        <v>5</v>
      </c>
      <c r="H50" s="140">
        <v>0.11345586566825505</v>
      </c>
      <c r="I50" s="133">
        <v>5</v>
      </c>
      <c r="J50" s="133">
        <v>357</v>
      </c>
      <c r="K50" s="140">
        <v>8.1007488087134103</v>
      </c>
      <c r="L50" s="133">
        <v>405</v>
      </c>
      <c r="M50" s="133">
        <v>194</v>
      </c>
      <c r="N50" s="140">
        <v>4.4020875879282961</v>
      </c>
      <c r="O50" s="133">
        <v>208</v>
      </c>
      <c r="P50" s="133">
        <v>208</v>
      </c>
      <c r="Q50" s="140">
        <v>4.71976401179941</v>
      </c>
      <c r="R50" s="133">
        <v>228</v>
      </c>
      <c r="S50" s="133">
        <v>0</v>
      </c>
      <c r="T50" s="140">
        <v>0</v>
      </c>
      <c r="U50" s="133">
        <v>0</v>
      </c>
      <c r="V50" s="65" t="s">
        <v>212</v>
      </c>
      <c r="W50" s="133">
        <v>2</v>
      </c>
      <c r="X50" s="140">
        <v>4.5382346267302018E-2</v>
      </c>
      <c r="Y50" s="133">
        <v>2</v>
      </c>
      <c r="Z50" s="133">
        <v>0</v>
      </c>
      <c r="AA50" s="140">
        <v>0</v>
      </c>
      <c r="AB50" s="133">
        <v>0</v>
      </c>
      <c r="AC50" s="133">
        <v>3</v>
      </c>
      <c r="AD50" s="140">
        <v>6.807351940095302E-2</v>
      </c>
      <c r="AE50" s="133">
        <v>3</v>
      </c>
      <c r="AF50" s="133">
        <v>0</v>
      </c>
      <c r="AG50" s="140">
        <v>0</v>
      </c>
      <c r="AH50" s="133">
        <v>0</v>
      </c>
      <c r="AI50" s="133">
        <v>13</v>
      </c>
      <c r="AJ50" s="140">
        <v>0.29498525073746312</v>
      </c>
      <c r="AK50" s="133">
        <v>13</v>
      </c>
      <c r="AL50" s="133">
        <v>13</v>
      </c>
      <c r="AM50" s="140">
        <v>0.29498525073746312</v>
      </c>
      <c r="AN50" s="133">
        <v>13</v>
      </c>
      <c r="AO50" s="133">
        <v>1</v>
      </c>
      <c r="AP50" s="140">
        <v>2.2691173133651009E-2</v>
      </c>
      <c r="AQ50" s="133">
        <v>1</v>
      </c>
      <c r="AR50" s="65" t="s">
        <v>212</v>
      </c>
      <c r="AS50" s="133">
        <v>0</v>
      </c>
      <c r="AT50" s="140">
        <v>0</v>
      </c>
      <c r="AU50" s="133">
        <v>0</v>
      </c>
      <c r="AV50" s="133">
        <v>3</v>
      </c>
      <c r="AW50" s="140">
        <v>6.807351940095302E-2</v>
      </c>
      <c r="AX50" s="133">
        <v>3</v>
      </c>
      <c r="AY50" s="133">
        <v>2</v>
      </c>
      <c r="AZ50" s="140">
        <v>4.5382346267302018E-2</v>
      </c>
      <c r="BA50" s="133">
        <v>2</v>
      </c>
      <c r="BB50" s="133">
        <v>0</v>
      </c>
      <c r="BC50" s="140">
        <v>0</v>
      </c>
      <c r="BD50" s="133">
        <v>0</v>
      </c>
    </row>
    <row r="51" spans="1:63" s="8" customFormat="1" ht="13.5" customHeight="1">
      <c r="A51" s="65" t="s">
        <v>213</v>
      </c>
      <c r="B51" s="133">
        <v>936</v>
      </c>
      <c r="C51" s="133">
        <v>258</v>
      </c>
      <c r="D51" s="133">
        <v>1</v>
      </c>
      <c r="E51" s="140">
        <v>0.10683760683760685</v>
      </c>
      <c r="F51" s="133">
        <v>1</v>
      </c>
      <c r="G51" s="133">
        <v>1</v>
      </c>
      <c r="H51" s="140">
        <v>0.10683760683760685</v>
      </c>
      <c r="I51" s="133">
        <v>1</v>
      </c>
      <c r="J51" s="133">
        <v>77</v>
      </c>
      <c r="K51" s="140">
        <v>8.2264957264957257</v>
      </c>
      <c r="L51" s="133">
        <v>87</v>
      </c>
      <c r="M51" s="133">
        <v>64</v>
      </c>
      <c r="N51" s="140">
        <v>6.8376068376068382</v>
      </c>
      <c r="O51" s="133">
        <v>65</v>
      </c>
      <c r="P51" s="133">
        <v>85</v>
      </c>
      <c r="Q51" s="140">
        <v>9.0811965811965809</v>
      </c>
      <c r="R51" s="133">
        <v>94</v>
      </c>
      <c r="S51" s="133">
        <v>0</v>
      </c>
      <c r="T51" s="140">
        <v>0</v>
      </c>
      <c r="U51" s="133">
        <v>0</v>
      </c>
      <c r="V51" s="65" t="s">
        <v>213</v>
      </c>
      <c r="W51" s="133">
        <v>0</v>
      </c>
      <c r="X51" s="140">
        <v>0</v>
      </c>
      <c r="Y51" s="133">
        <v>0</v>
      </c>
      <c r="Z51" s="133">
        <v>0</v>
      </c>
      <c r="AA51" s="140">
        <v>0</v>
      </c>
      <c r="AB51" s="133">
        <v>0</v>
      </c>
      <c r="AC51" s="133">
        <v>2</v>
      </c>
      <c r="AD51" s="140">
        <v>0.21367521367521369</v>
      </c>
      <c r="AE51" s="133">
        <v>3</v>
      </c>
      <c r="AF51" s="133">
        <v>0</v>
      </c>
      <c r="AG51" s="140">
        <v>0</v>
      </c>
      <c r="AH51" s="133">
        <v>0</v>
      </c>
      <c r="AI51" s="133">
        <v>1</v>
      </c>
      <c r="AJ51" s="140">
        <v>0.10683760683760685</v>
      </c>
      <c r="AK51" s="133">
        <v>1</v>
      </c>
      <c r="AL51" s="133">
        <v>5</v>
      </c>
      <c r="AM51" s="140">
        <v>0.53418803418803418</v>
      </c>
      <c r="AN51" s="133">
        <v>5</v>
      </c>
      <c r="AO51" s="133">
        <v>0</v>
      </c>
      <c r="AP51" s="140">
        <v>0</v>
      </c>
      <c r="AQ51" s="133">
        <v>0</v>
      </c>
      <c r="AR51" s="65" t="s">
        <v>213</v>
      </c>
      <c r="AS51" s="133">
        <v>0</v>
      </c>
      <c r="AT51" s="140">
        <v>0</v>
      </c>
      <c r="AU51" s="133">
        <v>0</v>
      </c>
      <c r="AV51" s="133">
        <v>0</v>
      </c>
      <c r="AW51" s="140">
        <v>0</v>
      </c>
      <c r="AX51" s="133">
        <v>0</v>
      </c>
      <c r="AY51" s="133">
        <v>0</v>
      </c>
      <c r="AZ51" s="140">
        <v>0</v>
      </c>
      <c r="BA51" s="133">
        <v>0</v>
      </c>
      <c r="BB51" s="133">
        <v>1</v>
      </c>
      <c r="BC51" s="140">
        <v>0.10683760683760685</v>
      </c>
      <c r="BD51" s="133">
        <v>1</v>
      </c>
    </row>
    <row r="52" spans="1:63" s="8" customFormat="1" ht="13.5" customHeight="1" thickBot="1">
      <c r="A52" s="55" t="s">
        <v>214</v>
      </c>
      <c r="B52" s="133">
        <v>1041</v>
      </c>
      <c r="C52" s="133">
        <v>477</v>
      </c>
      <c r="D52" s="133">
        <v>4</v>
      </c>
      <c r="E52" s="140">
        <v>0.38424591738712777</v>
      </c>
      <c r="F52" s="133">
        <v>4</v>
      </c>
      <c r="G52" s="133">
        <v>4</v>
      </c>
      <c r="H52" s="140">
        <v>0.38424591738712777</v>
      </c>
      <c r="I52" s="133">
        <v>4</v>
      </c>
      <c r="J52" s="133">
        <v>172</v>
      </c>
      <c r="K52" s="140">
        <v>16.522574447646495</v>
      </c>
      <c r="L52" s="133">
        <v>212</v>
      </c>
      <c r="M52" s="133">
        <v>119</v>
      </c>
      <c r="N52" s="140">
        <v>11.431316042267051</v>
      </c>
      <c r="O52" s="133">
        <v>125</v>
      </c>
      <c r="P52" s="133">
        <v>98</v>
      </c>
      <c r="Q52" s="140">
        <v>9.4140249759846313</v>
      </c>
      <c r="R52" s="133">
        <v>116</v>
      </c>
      <c r="S52" s="133">
        <v>0</v>
      </c>
      <c r="T52" s="140">
        <v>0</v>
      </c>
      <c r="U52" s="133">
        <v>0</v>
      </c>
      <c r="V52" s="55" t="s">
        <v>214</v>
      </c>
      <c r="W52" s="133">
        <v>0</v>
      </c>
      <c r="X52" s="140">
        <v>0</v>
      </c>
      <c r="Y52" s="133">
        <v>0</v>
      </c>
      <c r="Z52" s="133">
        <v>0</v>
      </c>
      <c r="AA52" s="140">
        <v>0</v>
      </c>
      <c r="AB52" s="133">
        <v>0</v>
      </c>
      <c r="AC52" s="133">
        <v>4</v>
      </c>
      <c r="AD52" s="140">
        <v>0.38424591738712777</v>
      </c>
      <c r="AE52" s="133">
        <v>4</v>
      </c>
      <c r="AF52" s="133">
        <v>0</v>
      </c>
      <c r="AG52" s="140">
        <v>0</v>
      </c>
      <c r="AH52" s="133">
        <v>0</v>
      </c>
      <c r="AI52" s="133">
        <v>0</v>
      </c>
      <c r="AJ52" s="140">
        <v>0</v>
      </c>
      <c r="AK52" s="133">
        <v>0</v>
      </c>
      <c r="AL52" s="133">
        <v>11</v>
      </c>
      <c r="AM52" s="140">
        <v>1.0566762728146013</v>
      </c>
      <c r="AN52" s="133">
        <v>11</v>
      </c>
      <c r="AO52" s="133">
        <v>0</v>
      </c>
      <c r="AP52" s="140">
        <v>0</v>
      </c>
      <c r="AQ52" s="133">
        <v>0</v>
      </c>
      <c r="AR52" s="55" t="s">
        <v>214</v>
      </c>
      <c r="AS52" s="133">
        <v>0</v>
      </c>
      <c r="AT52" s="140">
        <v>0</v>
      </c>
      <c r="AU52" s="133">
        <v>0</v>
      </c>
      <c r="AV52" s="133">
        <v>0</v>
      </c>
      <c r="AW52" s="140">
        <v>0</v>
      </c>
      <c r="AX52" s="133">
        <v>0</v>
      </c>
      <c r="AY52" s="133">
        <v>0</v>
      </c>
      <c r="AZ52" s="140">
        <v>0</v>
      </c>
      <c r="BA52" s="133">
        <v>0</v>
      </c>
      <c r="BB52" s="133">
        <v>1</v>
      </c>
      <c r="BC52" s="140">
        <v>9.6061479346781942E-2</v>
      </c>
      <c r="BD52" s="133">
        <v>1</v>
      </c>
    </row>
    <row r="53" spans="1:63" s="8" customFormat="1" ht="12" customHeight="1">
      <c r="A53" s="56" t="s">
        <v>620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56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56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</row>
    <row r="54" spans="1:63" s="8" customFormat="1" ht="12.75" customHeight="1">
      <c r="A54" s="44"/>
      <c r="V54" s="44"/>
      <c r="AR54" s="44"/>
    </row>
    <row r="55" spans="1:63" s="42" customFormat="1" ht="13.5" customHeight="1">
      <c r="A55" s="187" t="s">
        <v>699</v>
      </c>
      <c r="B55" s="187"/>
      <c r="C55" s="187"/>
      <c r="D55" s="187"/>
      <c r="E55" s="187"/>
      <c r="F55" s="187"/>
      <c r="G55" s="187"/>
      <c r="H55" s="187"/>
      <c r="I55" s="187"/>
      <c r="J55" s="187" t="s">
        <v>700</v>
      </c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 t="s">
        <v>701</v>
      </c>
      <c r="W55" s="187"/>
      <c r="X55" s="187"/>
      <c r="Y55" s="187"/>
      <c r="Z55" s="187"/>
      <c r="AA55" s="187"/>
      <c r="AB55" s="187"/>
      <c r="AC55" s="187"/>
      <c r="AD55" s="187"/>
      <c r="AE55" s="187"/>
      <c r="AF55" s="187" t="s">
        <v>702</v>
      </c>
      <c r="AG55" s="187"/>
      <c r="AH55" s="187"/>
      <c r="AI55" s="187"/>
      <c r="AJ55" s="187"/>
      <c r="AK55" s="187"/>
      <c r="AL55" s="187"/>
      <c r="AM55" s="187"/>
      <c r="AN55" s="187"/>
      <c r="AO55" s="187"/>
      <c r="AP55" s="187"/>
      <c r="AQ55" s="187"/>
      <c r="AR55" s="187" t="s">
        <v>703</v>
      </c>
      <c r="AS55" s="187"/>
      <c r="AT55" s="187"/>
      <c r="AU55" s="187"/>
      <c r="AV55" s="187"/>
      <c r="AW55" s="187"/>
      <c r="AX55" s="187"/>
      <c r="AY55" s="187"/>
      <c r="AZ55" s="187"/>
      <c r="BA55" s="187"/>
      <c r="BB55" s="187"/>
      <c r="BC55" s="187"/>
      <c r="BD55" s="187"/>
      <c r="BE55" s="187" t="s">
        <v>704</v>
      </c>
      <c r="BF55" s="187"/>
      <c r="BG55" s="187"/>
      <c r="BH55" s="187"/>
      <c r="BI55" s="187"/>
      <c r="BJ55" s="187"/>
      <c r="BK55" s="187"/>
    </row>
  </sheetData>
  <mergeCells count="46">
    <mergeCell ref="BE55:BK55"/>
    <mergeCell ref="BB2:BD2"/>
    <mergeCell ref="AO2:AQ2"/>
    <mergeCell ref="S2:U2"/>
    <mergeCell ref="W3:AE3"/>
    <mergeCell ref="W4:Y4"/>
    <mergeCell ref="Z4:AB4"/>
    <mergeCell ref="AC4:AE4"/>
    <mergeCell ref="S4:U4"/>
    <mergeCell ref="V3:V5"/>
    <mergeCell ref="AV3:AX4"/>
    <mergeCell ref="AF2:AN2"/>
    <mergeCell ref="AR2:BA2"/>
    <mergeCell ref="C3:C5"/>
    <mergeCell ref="D3:I3"/>
    <mergeCell ref="D4:F4"/>
    <mergeCell ref="G4:I4"/>
    <mergeCell ref="M4:O4"/>
    <mergeCell ref="P4:R4"/>
    <mergeCell ref="J3:U3"/>
    <mergeCell ref="J4:L4"/>
    <mergeCell ref="BB3:BD4"/>
    <mergeCell ref="AF4:AH4"/>
    <mergeCell ref="AI4:AK4"/>
    <mergeCell ref="AL4:AN4"/>
    <mergeCell ref="AS3:AU4"/>
    <mergeCell ref="AY3:BA4"/>
    <mergeCell ref="AR3:AR5"/>
    <mergeCell ref="AF3:AN3"/>
    <mergeCell ref="AO3:AQ4"/>
    <mergeCell ref="A3:A5"/>
    <mergeCell ref="B3:B5"/>
    <mergeCell ref="AR1:BD1"/>
    <mergeCell ref="A55:I55"/>
    <mergeCell ref="J55:U55"/>
    <mergeCell ref="V55:AE55"/>
    <mergeCell ref="AF55:AQ55"/>
    <mergeCell ref="AR55:BD55"/>
    <mergeCell ref="V2:AE2"/>
    <mergeCell ref="V1:AE1"/>
    <mergeCell ref="AF1:AQ1"/>
    <mergeCell ref="A1:I1"/>
    <mergeCell ref="A2:I2"/>
    <mergeCell ref="J2:R2"/>
    <mergeCell ref="J1:R1"/>
    <mergeCell ref="S1:U1"/>
  </mergeCells>
  <phoneticPr fontId="3" type="noConversion"/>
  <dataValidations count="1">
    <dataValidation type="whole" allowBlank="1" showInputMessage="1" showErrorMessage="1" errorTitle="嘿嘿！你粉混喔" error="數字必須素整數而且不得小於 0 也應該不會大於 50000000 吧" sqref="B10:B52" xr:uid="{3201E752-5692-49BF-8B96-F257824CFD91}">
      <formula1>0</formula1>
      <formula2>50000000</formula2>
    </dataValidation>
  </dataValidations>
  <printOptions horizontalCentered="1" verticalCentered="1"/>
  <pageMargins left="0.15748031496062992" right="0.15748031496062992" top="0.16" bottom="0.15748031496062992" header="0.15748031496062992" footer="0.15748031496062992"/>
  <pageSetup paperSize="9" fitToWidth="0" orientation="portrait" r:id="rId1"/>
  <headerFooter alignWithMargins="0"/>
  <colBreaks count="5" manualBreakCount="5">
    <brk id="9" max="1048575" man="1"/>
    <brk id="21" max="1048575" man="1"/>
    <brk id="31" max="1048575" man="1"/>
    <brk id="43" max="1048575" man="1"/>
    <brk id="56" max="54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IR56"/>
  <sheetViews>
    <sheetView view="pageBreakPreview" topLeftCell="AJ25" zoomScaleNormal="100" zoomScaleSheetLayoutView="100" workbookViewId="0">
      <selection activeCell="BE57" sqref="BE57"/>
    </sheetView>
  </sheetViews>
  <sheetFormatPr defaultRowHeight="16.5"/>
  <cols>
    <col min="1" max="1" width="30.875" style="32" customWidth="1"/>
    <col min="2" max="2" width="11.125" style="22" customWidth="1"/>
    <col min="3" max="3" width="10" style="22" customWidth="1"/>
    <col min="4" max="4" width="6.375" style="22" customWidth="1"/>
    <col min="5" max="5" width="5.875" style="22" customWidth="1"/>
    <col min="6" max="6" width="6.625" style="22" customWidth="1"/>
    <col min="7" max="7" width="6.75" style="22" customWidth="1"/>
    <col min="8" max="8" width="7.125" style="22" customWidth="1"/>
    <col min="9" max="9" width="7" style="22" customWidth="1"/>
    <col min="10" max="10" width="8.875" style="22" customWidth="1"/>
    <col min="11" max="11" width="7.875" style="22" customWidth="1"/>
    <col min="12" max="12" width="7.25" style="22" customWidth="1"/>
    <col min="13" max="13" width="7.875" style="22" customWidth="1"/>
    <col min="14" max="14" width="7.625" style="22" customWidth="1"/>
    <col min="15" max="15" width="7.75" style="22" customWidth="1"/>
    <col min="16" max="16" width="8" style="22" customWidth="1"/>
    <col min="17" max="17" width="7.875" style="22" customWidth="1"/>
    <col min="18" max="20" width="7.25" style="22" customWidth="1"/>
    <col min="21" max="21" width="7.5" style="22" customWidth="1"/>
    <col min="22" max="22" width="29.5" style="32" customWidth="1"/>
    <col min="23" max="23" width="7.625" style="22" customWidth="1"/>
    <col min="24" max="24" width="7" style="22" customWidth="1"/>
    <col min="25" max="25" width="6.5" style="22" customWidth="1"/>
    <col min="26" max="26" width="7.375" style="22" customWidth="1"/>
    <col min="27" max="27" width="7.25" style="22" customWidth="1"/>
    <col min="28" max="28" width="6.25" style="22" customWidth="1"/>
    <col min="29" max="29" width="7.125" style="22" customWidth="1"/>
    <col min="30" max="31" width="6.75" style="22" customWidth="1"/>
    <col min="32" max="32" width="8.375" style="22" customWidth="1"/>
    <col min="33" max="33" width="7.75" style="22" customWidth="1"/>
    <col min="34" max="34" width="8.25" style="22" customWidth="1"/>
    <col min="35" max="35" width="7.625" style="22" customWidth="1"/>
    <col min="36" max="36" width="7.375" style="22" customWidth="1"/>
    <col min="37" max="37" width="7.5" style="22" customWidth="1"/>
    <col min="38" max="38" width="7.25" style="22" customWidth="1"/>
    <col min="39" max="39" width="7.75" style="22" customWidth="1"/>
    <col min="40" max="40" width="7.25" style="22" customWidth="1"/>
    <col min="41" max="42" width="7.75" style="22" customWidth="1"/>
    <col min="43" max="43" width="8" style="22" customWidth="1"/>
    <col min="44" max="44" width="28.625" style="32" customWidth="1"/>
    <col min="45" max="45" width="5.375" style="22" customWidth="1"/>
    <col min="46" max="47" width="5.25" style="22" customWidth="1"/>
    <col min="48" max="50" width="5.625" style="22" customWidth="1"/>
    <col min="51" max="56" width="5.125" style="22" customWidth="1"/>
    <col min="57" max="16384" width="9" style="22"/>
  </cols>
  <sheetData>
    <row r="1" spans="1:252" s="3" customFormat="1" ht="34.5" customHeight="1">
      <c r="A1" s="199" t="s">
        <v>444</v>
      </c>
      <c r="B1" s="199"/>
      <c r="C1" s="199"/>
      <c r="D1" s="199"/>
      <c r="E1" s="199"/>
      <c r="F1" s="199"/>
      <c r="G1" s="199"/>
      <c r="H1" s="199"/>
      <c r="I1" s="199"/>
      <c r="J1" s="200" t="s">
        <v>146</v>
      </c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199" t="s">
        <v>326</v>
      </c>
      <c r="W1" s="199"/>
      <c r="X1" s="199"/>
      <c r="Y1" s="199"/>
      <c r="Z1" s="199"/>
      <c r="AA1" s="199"/>
      <c r="AB1" s="199"/>
      <c r="AC1" s="199"/>
      <c r="AD1" s="199"/>
      <c r="AE1" s="199"/>
      <c r="AF1" s="200" t="s">
        <v>448</v>
      </c>
      <c r="AG1" s="200"/>
      <c r="AH1" s="200"/>
      <c r="AI1" s="200"/>
      <c r="AJ1" s="200"/>
      <c r="AK1" s="200"/>
      <c r="AL1" s="200"/>
      <c r="AM1" s="200"/>
      <c r="AN1" s="200"/>
      <c r="AO1" s="30"/>
      <c r="AP1" s="38"/>
      <c r="AQ1" s="38"/>
      <c r="AR1" s="274" t="s">
        <v>447</v>
      </c>
      <c r="AS1" s="274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</row>
    <row r="2" spans="1:252" s="44" customFormat="1" ht="12.75" customHeight="1" thickBot="1">
      <c r="A2" s="197" t="s">
        <v>123</v>
      </c>
      <c r="B2" s="197"/>
      <c r="C2" s="197"/>
      <c r="D2" s="197"/>
      <c r="E2" s="197"/>
      <c r="F2" s="197"/>
      <c r="G2" s="197"/>
      <c r="H2" s="197"/>
      <c r="I2" s="197"/>
      <c r="J2" s="198" t="s">
        <v>614</v>
      </c>
      <c r="K2" s="198"/>
      <c r="L2" s="198"/>
      <c r="M2" s="198"/>
      <c r="N2" s="198"/>
      <c r="O2" s="198"/>
      <c r="P2" s="198"/>
      <c r="Q2" s="198"/>
      <c r="R2" s="198"/>
      <c r="S2" s="197" t="s">
        <v>160</v>
      </c>
      <c r="T2" s="197"/>
      <c r="U2" s="197"/>
      <c r="V2" s="197" t="s">
        <v>123</v>
      </c>
      <c r="W2" s="197"/>
      <c r="X2" s="197"/>
      <c r="Y2" s="197"/>
      <c r="Z2" s="197"/>
      <c r="AA2" s="197"/>
      <c r="AB2" s="197"/>
      <c r="AC2" s="197"/>
      <c r="AD2" s="197"/>
      <c r="AE2" s="197"/>
      <c r="AF2" s="198" t="s">
        <v>614</v>
      </c>
      <c r="AG2" s="198"/>
      <c r="AH2" s="198"/>
      <c r="AI2" s="198"/>
      <c r="AJ2" s="198"/>
      <c r="AK2" s="198"/>
      <c r="AL2" s="198"/>
      <c r="AM2" s="198"/>
      <c r="AN2" s="198"/>
      <c r="AO2" s="198"/>
      <c r="AP2" s="197" t="s">
        <v>160</v>
      </c>
      <c r="AQ2" s="197"/>
      <c r="AR2" s="378" t="s">
        <v>621</v>
      </c>
      <c r="AS2" s="378"/>
      <c r="AT2" s="378"/>
      <c r="AU2" s="378"/>
      <c r="AV2" s="378"/>
      <c r="AW2" s="378"/>
      <c r="AX2" s="378"/>
      <c r="AY2" s="378"/>
      <c r="AZ2" s="378"/>
      <c r="BA2" s="378"/>
      <c r="BB2" s="197" t="s">
        <v>162</v>
      </c>
      <c r="BC2" s="197"/>
      <c r="BD2" s="197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</row>
    <row r="3" spans="1:252" s="91" customFormat="1" ht="15" customHeight="1">
      <c r="A3" s="267" t="s">
        <v>439</v>
      </c>
      <c r="B3" s="345" t="s">
        <v>247</v>
      </c>
      <c r="C3" s="394" t="s">
        <v>440</v>
      </c>
      <c r="D3" s="392" t="s">
        <v>502</v>
      </c>
      <c r="E3" s="382"/>
      <c r="F3" s="382"/>
      <c r="G3" s="382"/>
      <c r="H3" s="382"/>
      <c r="I3" s="382"/>
      <c r="J3" s="382" t="s">
        <v>503</v>
      </c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267" t="s">
        <v>439</v>
      </c>
      <c r="W3" s="391" t="s">
        <v>501</v>
      </c>
      <c r="X3" s="382"/>
      <c r="Y3" s="382"/>
      <c r="Z3" s="382"/>
      <c r="AA3" s="382"/>
      <c r="AB3" s="382"/>
      <c r="AC3" s="382"/>
      <c r="AD3" s="382"/>
      <c r="AE3" s="382"/>
      <c r="AF3" s="382" t="s">
        <v>504</v>
      </c>
      <c r="AG3" s="382"/>
      <c r="AH3" s="382"/>
      <c r="AI3" s="382"/>
      <c r="AJ3" s="382"/>
      <c r="AK3" s="382"/>
      <c r="AL3" s="382"/>
      <c r="AM3" s="382"/>
      <c r="AN3" s="383"/>
      <c r="AO3" s="368" t="s">
        <v>350</v>
      </c>
      <c r="AP3" s="366"/>
      <c r="AQ3" s="366"/>
      <c r="AR3" s="267" t="s">
        <v>439</v>
      </c>
      <c r="AS3" s="388" t="s">
        <v>352</v>
      </c>
      <c r="AT3" s="389"/>
      <c r="AU3" s="389"/>
      <c r="AV3" s="397" t="s">
        <v>353</v>
      </c>
      <c r="AW3" s="389"/>
      <c r="AX3" s="389"/>
      <c r="AY3" s="397" t="s">
        <v>354</v>
      </c>
      <c r="AZ3" s="389"/>
      <c r="BA3" s="389"/>
      <c r="BB3" s="398" t="s">
        <v>355</v>
      </c>
      <c r="BC3" s="399"/>
      <c r="BD3" s="40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</row>
    <row r="4" spans="1:252" s="59" customFormat="1" ht="30" customHeight="1">
      <c r="A4" s="303"/>
      <c r="B4" s="346"/>
      <c r="C4" s="395"/>
      <c r="D4" s="379" t="s">
        <v>474</v>
      </c>
      <c r="E4" s="380"/>
      <c r="F4" s="381"/>
      <c r="G4" s="379" t="s">
        <v>342</v>
      </c>
      <c r="H4" s="380"/>
      <c r="I4" s="381"/>
      <c r="J4" s="379" t="s">
        <v>445</v>
      </c>
      <c r="K4" s="380"/>
      <c r="L4" s="381"/>
      <c r="M4" s="384" t="s">
        <v>343</v>
      </c>
      <c r="N4" s="380"/>
      <c r="O4" s="381"/>
      <c r="P4" s="379" t="s">
        <v>344</v>
      </c>
      <c r="Q4" s="380"/>
      <c r="R4" s="381"/>
      <c r="S4" s="379" t="s">
        <v>446</v>
      </c>
      <c r="T4" s="380"/>
      <c r="U4" s="381"/>
      <c r="V4" s="303"/>
      <c r="W4" s="384" t="s">
        <v>369</v>
      </c>
      <c r="X4" s="380"/>
      <c r="Y4" s="381"/>
      <c r="Z4" s="379" t="s">
        <v>449</v>
      </c>
      <c r="AA4" s="380"/>
      <c r="AB4" s="381"/>
      <c r="AC4" s="379" t="s">
        <v>347</v>
      </c>
      <c r="AD4" s="380"/>
      <c r="AE4" s="381"/>
      <c r="AF4" s="379" t="s">
        <v>349</v>
      </c>
      <c r="AG4" s="380"/>
      <c r="AH4" s="381"/>
      <c r="AI4" s="385" t="s">
        <v>327</v>
      </c>
      <c r="AJ4" s="386"/>
      <c r="AK4" s="387"/>
      <c r="AL4" s="404" t="s">
        <v>351</v>
      </c>
      <c r="AM4" s="386"/>
      <c r="AN4" s="387"/>
      <c r="AO4" s="367"/>
      <c r="AP4" s="367"/>
      <c r="AQ4" s="367"/>
      <c r="AR4" s="303"/>
      <c r="AS4" s="279"/>
      <c r="AT4" s="390"/>
      <c r="AU4" s="390"/>
      <c r="AV4" s="390"/>
      <c r="AW4" s="390"/>
      <c r="AX4" s="390"/>
      <c r="AY4" s="390"/>
      <c r="AZ4" s="390"/>
      <c r="BA4" s="390"/>
      <c r="BB4" s="401"/>
      <c r="BC4" s="402"/>
      <c r="BD4" s="403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</row>
    <row r="5" spans="1:252" s="7" customFormat="1" ht="26.25" customHeight="1" thickBot="1">
      <c r="A5" s="268"/>
      <c r="B5" s="347"/>
      <c r="C5" s="396"/>
      <c r="D5" s="66" t="s">
        <v>171</v>
      </c>
      <c r="E5" s="70" t="s">
        <v>71</v>
      </c>
      <c r="F5" s="66" t="s">
        <v>79</v>
      </c>
      <c r="G5" s="66" t="s">
        <v>171</v>
      </c>
      <c r="H5" s="70" t="s">
        <v>71</v>
      </c>
      <c r="I5" s="66" t="s">
        <v>79</v>
      </c>
      <c r="J5" s="66" t="s">
        <v>171</v>
      </c>
      <c r="K5" s="70" t="s">
        <v>71</v>
      </c>
      <c r="L5" s="66" t="s">
        <v>79</v>
      </c>
      <c r="M5" s="66" t="s">
        <v>171</v>
      </c>
      <c r="N5" s="70" t="s">
        <v>71</v>
      </c>
      <c r="O5" s="66" t="s">
        <v>79</v>
      </c>
      <c r="P5" s="66" t="s">
        <v>171</v>
      </c>
      <c r="Q5" s="70" t="s">
        <v>71</v>
      </c>
      <c r="R5" s="66" t="s">
        <v>79</v>
      </c>
      <c r="S5" s="66" t="s">
        <v>171</v>
      </c>
      <c r="T5" s="78" t="s">
        <v>71</v>
      </c>
      <c r="U5" s="66" t="s">
        <v>79</v>
      </c>
      <c r="V5" s="268"/>
      <c r="W5" s="66" t="s">
        <v>171</v>
      </c>
      <c r="X5" s="70" t="s">
        <v>71</v>
      </c>
      <c r="Y5" s="66" t="s">
        <v>79</v>
      </c>
      <c r="Z5" s="66" t="s">
        <v>171</v>
      </c>
      <c r="AA5" s="70" t="s">
        <v>71</v>
      </c>
      <c r="AB5" s="66" t="s">
        <v>79</v>
      </c>
      <c r="AC5" s="66" t="s">
        <v>171</v>
      </c>
      <c r="AD5" s="70" t="s">
        <v>71</v>
      </c>
      <c r="AE5" s="66" t="s">
        <v>79</v>
      </c>
      <c r="AF5" s="66" t="s">
        <v>171</v>
      </c>
      <c r="AG5" s="70" t="s">
        <v>71</v>
      </c>
      <c r="AH5" s="66" t="s">
        <v>79</v>
      </c>
      <c r="AI5" s="66" t="s">
        <v>171</v>
      </c>
      <c r="AJ5" s="70" t="s">
        <v>71</v>
      </c>
      <c r="AK5" s="66" t="s">
        <v>79</v>
      </c>
      <c r="AL5" s="66" t="s">
        <v>171</v>
      </c>
      <c r="AM5" s="70" t="s">
        <v>71</v>
      </c>
      <c r="AN5" s="66" t="s">
        <v>79</v>
      </c>
      <c r="AO5" s="66" t="s">
        <v>171</v>
      </c>
      <c r="AP5" s="78" t="s">
        <v>71</v>
      </c>
      <c r="AQ5" s="66" t="s">
        <v>79</v>
      </c>
      <c r="AR5" s="268"/>
      <c r="AS5" s="6" t="s">
        <v>171</v>
      </c>
      <c r="AT5" s="15" t="s">
        <v>0</v>
      </c>
      <c r="AU5" s="6" t="s">
        <v>79</v>
      </c>
      <c r="AV5" s="6" t="s">
        <v>171</v>
      </c>
      <c r="AW5" s="15" t="s">
        <v>0</v>
      </c>
      <c r="AX5" s="6" t="s">
        <v>79</v>
      </c>
      <c r="AY5" s="6" t="s">
        <v>171</v>
      </c>
      <c r="AZ5" s="15" t="s">
        <v>0</v>
      </c>
      <c r="BA5" s="6" t="s">
        <v>65</v>
      </c>
      <c r="BB5" s="6" t="s">
        <v>171</v>
      </c>
      <c r="BC5" s="16" t="s">
        <v>0</v>
      </c>
      <c r="BD5" s="37" t="s">
        <v>79</v>
      </c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</row>
    <row r="6" spans="1:252" s="8" customFormat="1" ht="17.100000000000001" customHeight="1">
      <c r="A6" s="97" t="s">
        <v>491</v>
      </c>
      <c r="B6" s="133">
        <f>SUM(B7,B8,B9,B37:B52)</f>
        <v>1830</v>
      </c>
      <c r="C6" s="133">
        <f>SUM(C7,C8,C9,C37:C52)</f>
        <v>355</v>
      </c>
      <c r="D6" s="133">
        <f>SUM(D7,D8,D9,D37:D52)</f>
        <v>1</v>
      </c>
      <c r="E6" s="140">
        <f>IF(D6&gt;$B6,999,IF($B6=0,0,D6/$B6*100))</f>
        <v>5.4644808743169397E-2</v>
      </c>
      <c r="F6" s="133">
        <f>SUM(F7,F8,F9,F37:F52)</f>
        <v>1</v>
      </c>
      <c r="G6" s="133">
        <v>0</v>
      </c>
      <c r="H6" s="140">
        <v>0</v>
      </c>
      <c r="I6" s="133">
        <v>0</v>
      </c>
      <c r="J6" s="133">
        <f>SUM(J7,J8,J9,J37:J52)</f>
        <v>110</v>
      </c>
      <c r="K6" s="140">
        <f>IF(J6&gt;$B6,999,IF($B6=0,0,J6/$B6*100))</f>
        <v>6.0109289617486334</v>
      </c>
      <c r="L6" s="133">
        <f>SUM(L7,L8,L9,L37:L52)</f>
        <v>130</v>
      </c>
      <c r="M6" s="133">
        <f>SUM(M7,M8,M9,M37:M52)</f>
        <v>103</v>
      </c>
      <c r="N6" s="140">
        <f>IF(M6&gt;$B6,999,IF($B6=0,0,M6/$B6*100))</f>
        <v>5.6284153005464477</v>
      </c>
      <c r="O6" s="133">
        <f>SUM(O7,O8,O9,O37:O52)</f>
        <v>114</v>
      </c>
      <c r="P6" s="133">
        <f>SUM(P7,P8,P9,P37:P52)</f>
        <v>69</v>
      </c>
      <c r="Q6" s="140">
        <f>IF(P6&gt;$B6,999,IF($B6=0,0,P6/$B6*100))</f>
        <v>3.7704918032786887</v>
      </c>
      <c r="R6" s="133">
        <f>SUM(R7,R8,R9,R37:R52)</f>
        <v>81</v>
      </c>
      <c r="S6" s="133">
        <v>0</v>
      </c>
      <c r="T6" s="140">
        <v>0</v>
      </c>
      <c r="U6" s="133">
        <v>0</v>
      </c>
      <c r="V6" s="97" t="s">
        <v>491</v>
      </c>
      <c r="W6" s="133">
        <v>0</v>
      </c>
      <c r="X6" s="140">
        <v>0</v>
      </c>
      <c r="Y6" s="133">
        <v>0</v>
      </c>
      <c r="Z6" s="133">
        <f>SUM(Z7,Z8,Z9:Z37:Z52)</f>
        <v>1</v>
      </c>
      <c r="AA6" s="140">
        <f>IF(Z6&gt;$B6,999,IF($B6=0,0,Z6/$B6*100))</f>
        <v>5.4644808743169397E-2</v>
      </c>
      <c r="AB6" s="133">
        <f>SUM(AB7,AB8,AB9,AB37:AB52)</f>
        <v>1</v>
      </c>
      <c r="AC6" s="133">
        <f>SUM(AC7,AC8,AC9,AC37:AC52)</f>
        <v>3</v>
      </c>
      <c r="AD6" s="140">
        <f>IF(AC6&gt;$B6,999,IF($B6=0,0,AC6/$B6*100))</f>
        <v>0.16393442622950818</v>
      </c>
      <c r="AE6" s="133">
        <f>SUM(AE7,AE8,AE9,AE37:AE52)</f>
        <v>3</v>
      </c>
      <c r="AF6" s="133">
        <v>0</v>
      </c>
      <c r="AG6" s="140">
        <v>0</v>
      </c>
      <c r="AH6" s="133">
        <v>0</v>
      </c>
      <c r="AI6" s="133">
        <f>SUM(AI7,AI8,AI9,AI37:AI52)</f>
        <v>3</v>
      </c>
      <c r="AJ6" s="140">
        <f>IF(AI6&gt;$B6,999,IF($B6=0,0,AI6/$B6*100))</f>
        <v>0.16393442622950818</v>
      </c>
      <c r="AK6" s="133">
        <f>SUM(AK7,AK8,AK9,AK37:AK52)</f>
        <v>3</v>
      </c>
      <c r="AL6" s="133">
        <f>SUM(AL7,AL8,AL9,AL37:AL52)</f>
        <v>20</v>
      </c>
      <c r="AM6" s="140">
        <f>IF(AL6&gt;$B6,999,IF($B6=0,0,AL6/$B6*100))</f>
        <v>1.0928961748633881</v>
      </c>
      <c r="AN6" s="133">
        <f>SUM(AN7,AN8,AN9,AN37:AN52)</f>
        <v>20</v>
      </c>
      <c r="AO6" s="133">
        <v>0</v>
      </c>
      <c r="AP6" s="140">
        <v>0</v>
      </c>
      <c r="AQ6" s="133">
        <v>0</v>
      </c>
      <c r="AR6" s="97" t="s">
        <v>491</v>
      </c>
      <c r="AS6" s="133">
        <v>0</v>
      </c>
      <c r="AT6" s="140">
        <v>0</v>
      </c>
      <c r="AU6" s="133">
        <v>0</v>
      </c>
      <c r="AV6" s="133">
        <f>SUM(AV7,AV8,AV9,AV37:AV52)</f>
        <v>1</v>
      </c>
      <c r="AW6" s="140">
        <f>IF(AV6&gt;$B6,999,IF($B6=0,0,AV6/$B6*100))</f>
        <v>5.4644808743169397E-2</v>
      </c>
      <c r="AX6" s="133">
        <f>SUM(AX37:AX52)</f>
        <v>1</v>
      </c>
      <c r="AY6" s="133">
        <f>SUM(AY7,AY8,AY9,AY37:AY52)</f>
        <v>1</v>
      </c>
      <c r="AZ6" s="140">
        <f>IF(AY6&gt;$B6,999,IF($B6=0,0,AY6/$B6*100))</f>
        <v>5.4644808743169397E-2</v>
      </c>
      <c r="BA6" s="133">
        <f>SUM(BA37:BA52)</f>
        <v>1</v>
      </c>
      <c r="BB6" s="133">
        <v>0</v>
      </c>
      <c r="BC6" s="140">
        <v>0</v>
      </c>
      <c r="BD6" s="133">
        <v>0</v>
      </c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</row>
    <row r="7" spans="1:252" s="8" customFormat="1" ht="13.5" customHeight="1">
      <c r="A7" s="55" t="s">
        <v>67</v>
      </c>
      <c r="B7" s="133">
        <v>13</v>
      </c>
      <c r="C7" s="133">
        <v>10</v>
      </c>
      <c r="D7" s="133">
        <v>0</v>
      </c>
      <c r="E7" s="140">
        <v>0</v>
      </c>
      <c r="F7" s="133">
        <v>0</v>
      </c>
      <c r="G7" s="133">
        <v>0</v>
      </c>
      <c r="H7" s="140">
        <v>0</v>
      </c>
      <c r="I7" s="133">
        <v>0</v>
      </c>
      <c r="J7" s="133">
        <v>4</v>
      </c>
      <c r="K7" s="140">
        <v>30.76923076923077</v>
      </c>
      <c r="L7" s="133">
        <v>4</v>
      </c>
      <c r="M7" s="133">
        <v>3</v>
      </c>
      <c r="N7" s="140">
        <v>23.076923076923077</v>
      </c>
      <c r="O7" s="133">
        <v>3</v>
      </c>
      <c r="P7" s="133">
        <v>3</v>
      </c>
      <c r="Q7" s="140">
        <v>23.076923076923077</v>
      </c>
      <c r="R7" s="133">
        <v>3</v>
      </c>
      <c r="S7" s="133">
        <v>0</v>
      </c>
      <c r="T7" s="140">
        <v>0</v>
      </c>
      <c r="U7" s="133">
        <v>0</v>
      </c>
      <c r="V7" s="55" t="s">
        <v>67</v>
      </c>
      <c r="W7" s="133">
        <v>0</v>
      </c>
      <c r="X7" s="140">
        <v>0</v>
      </c>
      <c r="Y7" s="133">
        <v>0</v>
      </c>
      <c r="Z7" s="133">
        <v>0</v>
      </c>
      <c r="AA7" s="140">
        <v>0</v>
      </c>
      <c r="AB7" s="133">
        <v>0</v>
      </c>
      <c r="AC7" s="133">
        <v>0</v>
      </c>
      <c r="AD7" s="140">
        <v>0</v>
      </c>
      <c r="AE7" s="133">
        <v>0</v>
      </c>
      <c r="AF7" s="133">
        <v>0</v>
      </c>
      <c r="AG7" s="140">
        <v>0</v>
      </c>
      <c r="AH7" s="133">
        <v>0</v>
      </c>
      <c r="AI7" s="133">
        <v>0</v>
      </c>
      <c r="AJ7" s="140">
        <v>0</v>
      </c>
      <c r="AK7" s="133">
        <v>0</v>
      </c>
      <c r="AL7" s="133">
        <v>0</v>
      </c>
      <c r="AM7" s="140">
        <v>0</v>
      </c>
      <c r="AN7" s="133">
        <v>0</v>
      </c>
      <c r="AO7" s="133">
        <v>0</v>
      </c>
      <c r="AP7" s="140">
        <v>0</v>
      </c>
      <c r="AQ7" s="133">
        <v>0</v>
      </c>
      <c r="AR7" s="55" t="s">
        <v>67</v>
      </c>
      <c r="AS7" s="133">
        <v>0</v>
      </c>
      <c r="AT7" s="140">
        <v>0</v>
      </c>
      <c r="AU7" s="133">
        <v>0</v>
      </c>
      <c r="AV7" s="133">
        <v>0</v>
      </c>
      <c r="AW7" s="140">
        <v>0</v>
      </c>
      <c r="AX7" s="133">
        <v>0</v>
      </c>
      <c r="AY7" s="133">
        <v>0</v>
      </c>
      <c r="AZ7" s="140">
        <v>0</v>
      </c>
      <c r="BA7" s="133">
        <v>0</v>
      </c>
      <c r="BB7" s="133">
        <v>0</v>
      </c>
      <c r="BC7" s="140">
        <v>0</v>
      </c>
      <c r="BD7" s="133">
        <v>0</v>
      </c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</row>
    <row r="8" spans="1:252" s="8" customFormat="1" ht="13.5" customHeight="1">
      <c r="A8" s="55" t="s">
        <v>78</v>
      </c>
      <c r="B8" s="133">
        <v>0</v>
      </c>
      <c r="C8" s="133">
        <v>0</v>
      </c>
      <c r="D8" s="133">
        <v>0</v>
      </c>
      <c r="E8" s="140">
        <v>0</v>
      </c>
      <c r="F8" s="133">
        <v>0</v>
      </c>
      <c r="G8" s="133">
        <v>0</v>
      </c>
      <c r="H8" s="140">
        <v>0</v>
      </c>
      <c r="I8" s="133">
        <v>0</v>
      </c>
      <c r="J8" s="133">
        <v>0</v>
      </c>
      <c r="K8" s="140">
        <v>0</v>
      </c>
      <c r="L8" s="133">
        <v>0</v>
      </c>
      <c r="M8" s="133">
        <v>0</v>
      </c>
      <c r="N8" s="140">
        <v>0</v>
      </c>
      <c r="O8" s="133">
        <v>0</v>
      </c>
      <c r="P8" s="133">
        <v>0</v>
      </c>
      <c r="Q8" s="140">
        <v>0</v>
      </c>
      <c r="R8" s="133">
        <v>0</v>
      </c>
      <c r="S8" s="133">
        <v>0</v>
      </c>
      <c r="T8" s="140">
        <v>0</v>
      </c>
      <c r="U8" s="133">
        <v>0</v>
      </c>
      <c r="V8" s="55" t="s">
        <v>78</v>
      </c>
      <c r="W8" s="133">
        <v>0</v>
      </c>
      <c r="X8" s="140">
        <v>0</v>
      </c>
      <c r="Y8" s="133">
        <v>0</v>
      </c>
      <c r="Z8" s="133">
        <v>0</v>
      </c>
      <c r="AA8" s="140">
        <v>0</v>
      </c>
      <c r="AB8" s="133">
        <v>0</v>
      </c>
      <c r="AC8" s="133">
        <v>0</v>
      </c>
      <c r="AD8" s="140">
        <v>0</v>
      </c>
      <c r="AE8" s="133">
        <v>0</v>
      </c>
      <c r="AF8" s="133">
        <v>0</v>
      </c>
      <c r="AG8" s="140">
        <v>0</v>
      </c>
      <c r="AH8" s="133">
        <v>0</v>
      </c>
      <c r="AI8" s="133">
        <v>0</v>
      </c>
      <c r="AJ8" s="140">
        <v>0</v>
      </c>
      <c r="AK8" s="133">
        <v>0</v>
      </c>
      <c r="AL8" s="133">
        <v>0</v>
      </c>
      <c r="AM8" s="140">
        <v>0</v>
      </c>
      <c r="AN8" s="133">
        <v>0</v>
      </c>
      <c r="AO8" s="133">
        <v>0</v>
      </c>
      <c r="AP8" s="140">
        <v>0</v>
      </c>
      <c r="AQ8" s="133">
        <v>0</v>
      </c>
      <c r="AR8" s="55" t="s">
        <v>78</v>
      </c>
      <c r="AS8" s="133">
        <v>0</v>
      </c>
      <c r="AT8" s="140">
        <v>0</v>
      </c>
      <c r="AU8" s="133">
        <v>0</v>
      </c>
      <c r="AV8" s="133">
        <v>0</v>
      </c>
      <c r="AW8" s="140">
        <v>0</v>
      </c>
      <c r="AX8" s="133">
        <v>0</v>
      </c>
      <c r="AY8" s="133">
        <v>0</v>
      </c>
      <c r="AZ8" s="140">
        <v>0</v>
      </c>
      <c r="BA8" s="133">
        <v>0</v>
      </c>
      <c r="BB8" s="133">
        <v>0</v>
      </c>
      <c r="BC8" s="140">
        <v>0</v>
      </c>
      <c r="BD8" s="133">
        <v>0</v>
      </c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</row>
    <row r="9" spans="1:252" s="8" customFormat="1" ht="13.5" customHeight="1">
      <c r="A9" s="55" t="s">
        <v>96</v>
      </c>
      <c r="B9" s="133">
        <f>SUM(B10:B36)</f>
        <v>206</v>
      </c>
      <c r="C9" s="133">
        <f>SUM(C10:C36)</f>
        <v>59</v>
      </c>
      <c r="D9" s="133">
        <v>0</v>
      </c>
      <c r="E9" s="140">
        <v>0</v>
      </c>
      <c r="F9" s="133">
        <v>0</v>
      </c>
      <c r="G9" s="133">
        <v>0</v>
      </c>
      <c r="H9" s="140">
        <v>0</v>
      </c>
      <c r="I9" s="133">
        <v>0</v>
      </c>
      <c r="J9" s="133">
        <f>SUM(J10:J36)</f>
        <v>27</v>
      </c>
      <c r="K9" s="140">
        <f>IF(J9&gt;$B9,999,IF($B9=0,0,J9/$B9*100))</f>
        <v>13.106796116504855</v>
      </c>
      <c r="L9" s="133">
        <f>SUM(L10:L36)</f>
        <v>28</v>
      </c>
      <c r="M9" s="133">
        <f>SUM(M10:M36)</f>
        <v>21</v>
      </c>
      <c r="N9" s="140">
        <f>IF(M9&gt;$B9,999,IF($B9=0,0,M9/$B9*100))</f>
        <v>10.194174757281553</v>
      </c>
      <c r="O9" s="133">
        <f>SUM(O10:O36)</f>
        <v>23</v>
      </c>
      <c r="P9" s="133">
        <f>SUM(P10:P36)</f>
        <v>7</v>
      </c>
      <c r="Q9" s="140">
        <f>IF(P9&gt;$B9,999,IF($B9=0,0,P9/$B9*100))</f>
        <v>3.3980582524271843</v>
      </c>
      <c r="R9" s="133">
        <f>SUM(R10:R36)</f>
        <v>7</v>
      </c>
      <c r="S9" s="133">
        <v>0</v>
      </c>
      <c r="T9" s="140">
        <v>0</v>
      </c>
      <c r="U9" s="133">
        <v>0</v>
      </c>
      <c r="V9" s="55" t="s">
        <v>96</v>
      </c>
      <c r="W9" s="133">
        <v>0</v>
      </c>
      <c r="X9" s="140">
        <v>0</v>
      </c>
      <c r="Y9" s="133">
        <v>0</v>
      </c>
      <c r="Z9" s="133">
        <v>0</v>
      </c>
      <c r="AA9" s="140">
        <v>0</v>
      </c>
      <c r="AB9" s="133">
        <v>0</v>
      </c>
      <c r="AC9" s="133">
        <v>0</v>
      </c>
      <c r="AD9" s="140">
        <v>0</v>
      </c>
      <c r="AE9" s="133">
        <v>0</v>
      </c>
      <c r="AF9" s="133">
        <v>0</v>
      </c>
      <c r="AG9" s="140">
        <v>0</v>
      </c>
      <c r="AH9" s="133">
        <v>0</v>
      </c>
      <c r="AI9" s="133">
        <f>SUM(AI10:AI36)</f>
        <v>1</v>
      </c>
      <c r="AJ9" s="140">
        <f>IF(AI9&gt;$B9,999,IF($B9=0,0,AI9/$B9*100))</f>
        <v>0.48543689320388345</v>
      </c>
      <c r="AK9" s="133">
        <f>SUM(AK10:AK36)</f>
        <v>1</v>
      </c>
      <c r="AL9" s="133">
        <v>0</v>
      </c>
      <c r="AM9" s="140">
        <v>0</v>
      </c>
      <c r="AN9" s="133">
        <v>0</v>
      </c>
      <c r="AO9" s="133">
        <v>0</v>
      </c>
      <c r="AP9" s="140">
        <v>0</v>
      </c>
      <c r="AQ9" s="133">
        <v>0</v>
      </c>
      <c r="AR9" s="55" t="s">
        <v>96</v>
      </c>
      <c r="AS9" s="133">
        <v>0</v>
      </c>
      <c r="AT9" s="140">
        <v>0</v>
      </c>
      <c r="AU9" s="133">
        <v>0</v>
      </c>
      <c r="AV9" s="133">
        <v>0</v>
      </c>
      <c r="AW9" s="140">
        <v>0</v>
      </c>
      <c r="AX9" s="133">
        <v>0</v>
      </c>
      <c r="AY9" s="133">
        <v>0</v>
      </c>
      <c r="AZ9" s="140">
        <v>0</v>
      </c>
      <c r="BA9" s="133">
        <v>0</v>
      </c>
      <c r="BB9" s="133">
        <v>0</v>
      </c>
      <c r="BC9" s="140">
        <v>0</v>
      </c>
      <c r="BD9" s="133">
        <v>0</v>
      </c>
      <c r="BE9" s="3"/>
    </row>
    <row r="10" spans="1:252" s="8" customFormat="1" ht="12.6" customHeight="1">
      <c r="A10" s="63" t="s">
        <v>178</v>
      </c>
      <c r="B10" s="133">
        <v>25</v>
      </c>
      <c r="C10" s="133">
        <v>8</v>
      </c>
      <c r="D10" s="133">
        <v>0</v>
      </c>
      <c r="E10" s="140">
        <v>0</v>
      </c>
      <c r="F10" s="133">
        <v>0</v>
      </c>
      <c r="G10" s="133">
        <v>0</v>
      </c>
      <c r="H10" s="140">
        <v>0</v>
      </c>
      <c r="I10" s="133">
        <v>0</v>
      </c>
      <c r="J10" s="133">
        <v>2</v>
      </c>
      <c r="K10" s="140">
        <v>8</v>
      </c>
      <c r="L10" s="133">
        <v>2</v>
      </c>
      <c r="M10" s="133">
        <v>3</v>
      </c>
      <c r="N10" s="140">
        <v>12</v>
      </c>
      <c r="O10" s="133">
        <v>5</v>
      </c>
      <c r="P10" s="133">
        <v>1</v>
      </c>
      <c r="Q10" s="140">
        <v>4</v>
      </c>
      <c r="R10" s="133">
        <v>1</v>
      </c>
      <c r="S10" s="133">
        <v>0</v>
      </c>
      <c r="T10" s="140">
        <v>0</v>
      </c>
      <c r="U10" s="133">
        <v>0</v>
      </c>
      <c r="V10" s="63" t="s">
        <v>178</v>
      </c>
      <c r="W10" s="133">
        <v>0</v>
      </c>
      <c r="X10" s="140">
        <v>0</v>
      </c>
      <c r="Y10" s="133">
        <v>0</v>
      </c>
      <c r="Z10" s="133">
        <v>0</v>
      </c>
      <c r="AA10" s="140">
        <v>0</v>
      </c>
      <c r="AB10" s="133">
        <v>0</v>
      </c>
      <c r="AC10" s="133">
        <v>0</v>
      </c>
      <c r="AD10" s="140">
        <v>0</v>
      </c>
      <c r="AE10" s="133">
        <v>0</v>
      </c>
      <c r="AF10" s="133">
        <v>0</v>
      </c>
      <c r="AG10" s="140">
        <v>0</v>
      </c>
      <c r="AH10" s="133">
        <v>0</v>
      </c>
      <c r="AI10" s="133">
        <v>0</v>
      </c>
      <c r="AJ10" s="140">
        <v>0</v>
      </c>
      <c r="AK10" s="133">
        <v>0</v>
      </c>
      <c r="AL10" s="133">
        <v>0</v>
      </c>
      <c r="AM10" s="140">
        <v>0</v>
      </c>
      <c r="AN10" s="133">
        <v>0</v>
      </c>
      <c r="AO10" s="133">
        <v>0</v>
      </c>
      <c r="AP10" s="140">
        <v>0</v>
      </c>
      <c r="AQ10" s="133">
        <v>0</v>
      </c>
      <c r="AR10" s="63" t="s">
        <v>178</v>
      </c>
      <c r="AS10" s="133">
        <v>0</v>
      </c>
      <c r="AT10" s="140">
        <v>0</v>
      </c>
      <c r="AU10" s="133">
        <v>0</v>
      </c>
      <c r="AV10" s="133">
        <v>0</v>
      </c>
      <c r="AW10" s="140">
        <v>0</v>
      </c>
      <c r="AX10" s="133">
        <v>0</v>
      </c>
      <c r="AY10" s="133">
        <v>0</v>
      </c>
      <c r="AZ10" s="140">
        <v>0</v>
      </c>
      <c r="BA10" s="133">
        <v>0</v>
      </c>
      <c r="BB10" s="133">
        <v>0</v>
      </c>
      <c r="BC10" s="140">
        <v>0</v>
      </c>
      <c r="BD10" s="133">
        <v>0</v>
      </c>
    </row>
    <row r="11" spans="1:252" s="8" customFormat="1" ht="12.6" customHeight="1">
      <c r="A11" s="63" t="s">
        <v>179</v>
      </c>
      <c r="B11" s="133">
        <v>0</v>
      </c>
      <c r="C11" s="133">
        <v>0</v>
      </c>
      <c r="D11" s="133">
        <v>0</v>
      </c>
      <c r="E11" s="140">
        <v>0</v>
      </c>
      <c r="F11" s="133">
        <v>0</v>
      </c>
      <c r="G11" s="133">
        <v>0</v>
      </c>
      <c r="H11" s="140">
        <v>0</v>
      </c>
      <c r="I11" s="133">
        <v>0</v>
      </c>
      <c r="J11" s="133">
        <v>0</v>
      </c>
      <c r="K11" s="140">
        <v>0</v>
      </c>
      <c r="L11" s="133">
        <v>0</v>
      </c>
      <c r="M11" s="133">
        <v>0</v>
      </c>
      <c r="N11" s="140">
        <v>0</v>
      </c>
      <c r="O11" s="133">
        <v>0</v>
      </c>
      <c r="P11" s="133">
        <v>0</v>
      </c>
      <c r="Q11" s="140">
        <v>0</v>
      </c>
      <c r="R11" s="133">
        <v>0</v>
      </c>
      <c r="S11" s="133">
        <v>0</v>
      </c>
      <c r="T11" s="140">
        <v>0</v>
      </c>
      <c r="U11" s="133">
        <v>0</v>
      </c>
      <c r="V11" s="63" t="s">
        <v>179</v>
      </c>
      <c r="W11" s="133">
        <v>0</v>
      </c>
      <c r="X11" s="140">
        <v>0</v>
      </c>
      <c r="Y11" s="133">
        <v>0</v>
      </c>
      <c r="Z11" s="133">
        <v>0</v>
      </c>
      <c r="AA11" s="140">
        <v>0</v>
      </c>
      <c r="AB11" s="133">
        <v>0</v>
      </c>
      <c r="AC11" s="133">
        <v>0</v>
      </c>
      <c r="AD11" s="140">
        <v>0</v>
      </c>
      <c r="AE11" s="133">
        <v>0</v>
      </c>
      <c r="AF11" s="133">
        <v>0</v>
      </c>
      <c r="AG11" s="140">
        <v>0</v>
      </c>
      <c r="AH11" s="133">
        <v>0</v>
      </c>
      <c r="AI11" s="133">
        <v>0</v>
      </c>
      <c r="AJ11" s="140">
        <v>0</v>
      </c>
      <c r="AK11" s="133">
        <v>0</v>
      </c>
      <c r="AL11" s="133">
        <v>0</v>
      </c>
      <c r="AM11" s="140">
        <v>0</v>
      </c>
      <c r="AN11" s="133">
        <v>0</v>
      </c>
      <c r="AO11" s="133">
        <v>0</v>
      </c>
      <c r="AP11" s="140">
        <v>0</v>
      </c>
      <c r="AQ11" s="133">
        <v>0</v>
      </c>
      <c r="AR11" s="63" t="s">
        <v>179</v>
      </c>
      <c r="AS11" s="133">
        <v>0</v>
      </c>
      <c r="AT11" s="140">
        <v>0</v>
      </c>
      <c r="AU11" s="133">
        <v>0</v>
      </c>
      <c r="AV11" s="133">
        <v>0</v>
      </c>
      <c r="AW11" s="140">
        <v>0</v>
      </c>
      <c r="AX11" s="133">
        <v>0</v>
      </c>
      <c r="AY11" s="133">
        <v>0</v>
      </c>
      <c r="AZ11" s="140">
        <v>0</v>
      </c>
      <c r="BA11" s="133">
        <v>0</v>
      </c>
      <c r="BB11" s="133">
        <v>0</v>
      </c>
      <c r="BC11" s="140">
        <v>0</v>
      </c>
      <c r="BD11" s="133">
        <v>0</v>
      </c>
    </row>
    <row r="12" spans="1:252" s="8" customFormat="1" ht="12.6" customHeight="1">
      <c r="A12" s="63" t="s">
        <v>180</v>
      </c>
      <c r="B12" s="133">
        <v>0</v>
      </c>
      <c r="C12" s="133">
        <v>0</v>
      </c>
      <c r="D12" s="133">
        <v>0</v>
      </c>
      <c r="E12" s="140">
        <v>0</v>
      </c>
      <c r="F12" s="133">
        <v>0</v>
      </c>
      <c r="G12" s="133">
        <v>0</v>
      </c>
      <c r="H12" s="140">
        <v>0</v>
      </c>
      <c r="I12" s="133">
        <v>0</v>
      </c>
      <c r="J12" s="133">
        <v>0</v>
      </c>
      <c r="K12" s="140">
        <v>0</v>
      </c>
      <c r="L12" s="133">
        <v>0</v>
      </c>
      <c r="M12" s="133">
        <v>0</v>
      </c>
      <c r="N12" s="140">
        <v>0</v>
      </c>
      <c r="O12" s="133">
        <v>0</v>
      </c>
      <c r="P12" s="133">
        <v>0</v>
      </c>
      <c r="Q12" s="140">
        <v>0</v>
      </c>
      <c r="R12" s="133">
        <v>0</v>
      </c>
      <c r="S12" s="133">
        <v>0</v>
      </c>
      <c r="T12" s="140">
        <v>0</v>
      </c>
      <c r="U12" s="133">
        <v>0</v>
      </c>
      <c r="V12" s="63" t="s">
        <v>180</v>
      </c>
      <c r="W12" s="133">
        <v>0</v>
      </c>
      <c r="X12" s="140">
        <v>0</v>
      </c>
      <c r="Y12" s="133">
        <v>0</v>
      </c>
      <c r="Z12" s="133">
        <v>0</v>
      </c>
      <c r="AA12" s="140">
        <v>0</v>
      </c>
      <c r="AB12" s="133">
        <v>0</v>
      </c>
      <c r="AC12" s="133">
        <v>0</v>
      </c>
      <c r="AD12" s="140">
        <v>0</v>
      </c>
      <c r="AE12" s="133">
        <v>0</v>
      </c>
      <c r="AF12" s="133">
        <v>0</v>
      </c>
      <c r="AG12" s="140">
        <v>0</v>
      </c>
      <c r="AH12" s="133">
        <v>0</v>
      </c>
      <c r="AI12" s="133">
        <v>0</v>
      </c>
      <c r="AJ12" s="140">
        <v>0</v>
      </c>
      <c r="AK12" s="133">
        <v>0</v>
      </c>
      <c r="AL12" s="133">
        <v>0</v>
      </c>
      <c r="AM12" s="140">
        <v>0</v>
      </c>
      <c r="AN12" s="133">
        <v>0</v>
      </c>
      <c r="AO12" s="133">
        <v>0</v>
      </c>
      <c r="AP12" s="140">
        <v>0</v>
      </c>
      <c r="AQ12" s="133">
        <v>0</v>
      </c>
      <c r="AR12" s="63" t="s">
        <v>180</v>
      </c>
      <c r="AS12" s="133">
        <v>0</v>
      </c>
      <c r="AT12" s="140">
        <v>0</v>
      </c>
      <c r="AU12" s="133">
        <v>0</v>
      </c>
      <c r="AV12" s="133">
        <v>0</v>
      </c>
      <c r="AW12" s="140">
        <v>0</v>
      </c>
      <c r="AX12" s="133">
        <v>0</v>
      </c>
      <c r="AY12" s="133">
        <v>0</v>
      </c>
      <c r="AZ12" s="140">
        <v>0</v>
      </c>
      <c r="BA12" s="133">
        <v>0</v>
      </c>
      <c r="BB12" s="133">
        <v>0</v>
      </c>
      <c r="BC12" s="140">
        <v>0</v>
      </c>
      <c r="BD12" s="133">
        <v>0</v>
      </c>
    </row>
    <row r="13" spans="1:252" s="8" customFormat="1" ht="12.6" customHeight="1">
      <c r="A13" s="63" t="s">
        <v>181</v>
      </c>
      <c r="B13" s="133">
        <v>7</v>
      </c>
      <c r="C13" s="133">
        <v>0</v>
      </c>
      <c r="D13" s="133">
        <v>0</v>
      </c>
      <c r="E13" s="140">
        <v>0</v>
      </c>
      <c r="F13" s="133">
        <v>0</v>
      </c>
      <c r="G13" s="133">
        <v>0</v>
      </c>
      <c r="H13" s="140">
        <v>0</v>
      </c>
      <c r="I13" s="133">
        <v>0</v>
      </c>
      <c r="J13" s="133">
        <v>0</v>
      </c>
      <c r="K13" s="140">
        <v>0</v>
      </c>
      <c r="L13" s="133">
        <v>0</v>
      </c>
      <c r="M13" s="133">
        <v>0</v>
      </c>
      <c r="N13" s="140">
        <v>0</v>
      </c>
      <c r="O13" s="133">
        <v>0</v>
      </c>
      <c r="P13" s="133">
        <v>0</v>
      </c>
      <c r="Q13" s="140">
        <v>0</v>
      </c>
      <c r="R13" s="133">
        <v>0</v>
      </c>
      <c r="S13" s="133">
        <v>0</v>
      </c>
      <c r="T13" s="140">
        <v>0</v>
      </c>
      <c r="U13" s="133">
        <v>0</v>
      </c>
      <c r="V13" s="63" t="s">
        <v>181</v>
      </c>
      <c r="W13" s="133">
        <v>0</v>
      </c>
      <c r="X13" s="140">
        <v>0</v>
      </c>
      <c r="Y13" s="133">
        <v>0</v>
      </c>
      <c r="Z13" s="133">
        <v>0</v>
      </c>
      <c r="AA13" s="140">
        <v>0</v>
      </c>
      <c r="AB13" s="133">
        <v>0</v>
      </c>
      <c r="AC13" s="133">
        <v>0</v>
      </c>
      <c r="AD13" s="140">
        <v>0</v>
      </c>
      <c r="AE13" s="133">
        <v>0</v>
      </c>
      <c r="AF13" s="133">
        <v>0</v>
      </c>
      <c r="AG13" s="140">
        <v>0</v>
      </c>
      <c r="AH13" s="133">
        <v>0</v>
      </c>
      <c r="AI13" s="133">
        <v>0</v>
      </c>
      <c r="AJ13" s="140">
        <v>0</v>
      </c>
      <c r="AK13" s="133">
        <v>0</v>
      </c>
      <c r="AL13" s="133">
        <v>0</v>
      </c>
      <c r="AM13" s="140">
        <v>0</v>
      </c>
      <c r="AN13" s="133">
        <v>0</v>
      </c>
      <c r="AO13" s="133">
        <v>0</v>
      </c>
      <c r="AP13" s="140">
        <v>0</v>
      </c>
      <c r="AQ13" s="133">
        <v>0</v>
      </c>
      <c r="AR13" s="63" t="s">
        <v>181</v>
      </c>
      <c r="AS13" s="133">
        <v>0</v>
      </c>
      <c r="AT13" s="140">
        <v>0</v>
      </c>
      <c r="AU13" s="133">
        <v>0</v>
      </c>
      <c r="AV13" s="133">
        <v>0</v>
      </c>
      <c r="AW13" s="140">
        <v>0</v>
      </c>
      <c r="AX13" s="133">
        <v>0</v>
      </c>
      <c r="AY13" s="133">
        <v>0</v>
      </c>
      <c r="AZ13" s="140">
        <v>0</v>
      </c>
      <c r="BA13" s="133">
        <v>0</v>
      </c>
      <c r="BB13" s="133">
        <v>0</v>
      </c>
      <c r="BC13" s="140">
        <v>0</v>
      </c>
      <c r="BD13" s="133">
        <v>0</v>
      </c>
    </row>
    <row r="14" spans="1:252" s="8" customFormat="1" ht="12.6" customHeight="1">
      <c r="A14" s="63" t="s">
        <v>182</v>
      </c>
      <c r="B14" s="133">
        <v>1</v>
      </c>
      <c r="C14" s="133">
        <v>0</v>
      </c>
      <c r="D14" s="133">
        <v>0</v>
      </c>
      <c r="E14" s="140">
        <v>0</v>
      </c>
      <c r="F14" s="133">
        <v>0</v>
      </c>
      <c r="G14" s="133">
        <v>0</v>
      </c>
      <c r="H14" s="140">
        <v>0</v>
      </c>
      <c r="I14" s="133">
        <v>0</v>
      </c>
      <c r="J14" s="133">
        <v>0</v>
      </c>
      <c r="K14" s="140">
        <v>0</v>
      </c>
      <c r="L14" s="133">
        <v>0</v>
      </c>
      <c r="M14" s="133">
        <v>0</v>
      </c>
      <c r="N14" s="140">
        <v>0</v>
      </c>
      <c r="O14" s="133">
        <v>0</v>
      </c>
      <c r="P14" s="133">
        <v>0</v>
      </c>
      <c r="Q14" s="140">
        <v>0</v>
      </c>
      <c r="R14" s="133">
        <v>0</v>
      </c>
      <c r="S14" s="133">
        <v>0</v>
      </c>
      <c r="T14" s="140">
        <v>0</v>
      </c>
      <c r="U14" s="133">
        <v>0</v>
      </c>
      <c r="V14" s="63" t="s">
        <v>182</v>
      </c>
      <c r="W14" s="133">
        <v>0</v>
      </c>
      <c r="X14" s="140">
        <v>0</v>
      </c>
      <c r="Y14" s="133">
        <v>0</v>
      </c>
      <c r="Z14" s="133">
        <v>0</v>
      </c>
      <c r="AA14" s="140">
        <v>0</v>
      </c>
      <c r="AB14" s="133">
        <v>0</v>
      </c>
      <c r="AC14" s="133">
        <v>0</v>
      </c>
      <c r="AD14" s="140">
        <v>0</v>
      </c>
      <c r="AE14" s="133">
        <v>0</v>
      </c>
      <c r="AF14" s="133">
        <v>0</v>
      </c>
      <c r="AG14" s="140">
        <v>0</v>
      </c>
      <c r="AH14" s="133">
        <v>0</v>
      </c>
      <c r="AI14" s="133">
        <v>0</v>
      </c>
      <c r="AJ14" s="140">
        <v>0</v>
      </c>
      <c r="AK14" s="133">
        <v>0</v>
      </c>
      <c r="AL14" s="133">
        <v>0</v>
      </c>
      <c r="AM14" s="140">
        <v>0</v>
      </c>
      <c r="AN14" s="133">
        <v>0</v>
      </c>
      <c r="AO14" s="133">
        <v>0</v>
      </c>
      <c r="AP14" s="140">
        <v>0</v>
      </c>
      <c r="AQ14" s="133">
        <v>0</v>
      </c>
      <c r="AR14" s="63" t="s">
        <v>182</v>
      </c>
      <c r="AS14" s="133">
        <v>0</v>
      </c>
      <c r="AT14" s="140">
        <v>0</v>
      </c>
      <c r="AU14" s="133">
        <v>0</v>
      </c>
      <c r="AV14" s="133">
        <v>0</v>
      </c>
      <c r="AW14" s="140">
        <v>0</v>
      </c>
      <c r="AX14" s="133">
        <v>0</v>
      </c>
      <c r="AY14" s="133">
        <v>0</v>
      </c>
      <c r="AZ14" s="140">
        <v>0</v>
      </c>
      <c r="BA14" s="133">
        <v>0</v>
      </c>
      <c r="BB14" s="133">
        <v>0</v>
      </c>
      <c r="BC14" s="140">
        <v>0</v>
      </c>
      <c r="BD14" s="133">
        <v>0</v>
      </c>
    </row>
    <row r="15" spans="1:252" s="8" customFormat="1" ht="12.6" customHeight="1">
      <c r="A15" s="63" t="s">
        <v>183</v>
      </c>
      <c r="B15" s="133">
        <v>0</v>
      </c>
      <c r="C15" s="133">
        <v>0</v>
      </c>
      <c r="D15" s="133">
        <v>0</v>
      </c>
      <c r="E15" s="140">
        <v>0</v>
      </c>
      <c r="F15" s="133">
        <v>0</v>
      </c>
      <c r="G15" s="133">
        <v>0</v>
      </c>
      <c r="H15" s="140">
        <v>0</v>
      </c>
      <c r="I15" s="133">
        <v>0</v>
      </c>
      <c r="J15" s="133">
        <v>0</v>
      </c>
      <c r="K15" s="140">
        <v>0</v>
      </c>
      <c r="L15" s="133">
        <v>0</v>
      </c>
      <c r="M15" s="133">
        <v>0</v>
      </c>
      <c r="N15" s="140">
        <v>0</v>
      </c>
      <c r="O15" s="133">
        <v>0</v>
      </c>
      <c r="P15" s="133">
        <v>0</v>
      </c>
      <c r="Q15" s="140">
        <v>0</v>
      </c>
      <c r="R15" s="133">
        <v>0</v>
      </c>
      <c r="S15" s="133">
        <v>0</v>
      </c>
      <c r="T15" s="140">
        <v>0</v>
      </c>
      <c r="U15" s="133">
        <v>0</v>
      </c>
      <c r="V15" s="63" t="s">
        <v>183</v>
      </c>
      <c r="W15" s="133">
        <v>0</v>
      </c>
      <c r="X15" s="140">
        <v>0</v>
      </c>
      <c r="Y15" s="133">
        <v>0</v>
      </c>
      <c r="Z15" s="133">
        <v>0</v>
      </c>
      <c r="AA15" s="140">
        <v>0</v>
      </c>
      <c r="AB15" s="133">
        <v>0</v>
      </c>
      <c r="AC15" s="133">
        <v>0</v>
      </c>
      <c r="AD15" s="140">
        <v>0</v>
      </c>
      <c r="AE15" s="133">
        <v>0</v>
      </c>
      <c r="AF15" s="133">
        <v>0</v>
      </c>
      <c r="AG15" s="140">
        <v>0</v>
      </c>
      <c r="AH15" s="133">
        <v>0</v>
      </c>
      <c r="AI15" s="133">
        <v>0</v>
      </c>
      <c r="AJ15" s="140">
        <v>0</v>
      </c>
      <c r="AK15" s="133">
        <v>0</v>
      </c>
      <c r="AL15" s="133">
        <v>0</v>
      </c>
      <c r="AM15" s="140">
        <v>0</v>
      </c>
      <c r="AN15" s="133">
        <v>0</v>
      </c>
      <c r="AO15" s="133">
        <v>0</v>
      </c>
      <c r="AP15" s="140">
        <v>0</v>
      </c>
      <c r="AQ15" s="133">
        <v>0</v>
      </c>
      <c r="AR15" s="63" t="s">
        <v>183</v>
      </c>
      <c r="AS15" s="133">
        <v>0</v>
      </c>
      <c r="AT15" s="140">
        <v>0</v>
      </c>
      <c r="AU15" s="133">
        <v>0</v>
      </c>
      <c r="AV15" s="133">
        <v>0</v>
      </c>
      <c r="AW15" s="140">
        <v>0</v>
      </c>
      <c r="AX15" s="133">
        <v>0</v>
      </c>
      <c r="AY15" s="133">
        <v>0</v>
      </c>
      <c r="AZ15" s="140">
        <v>0</v>
      </c>
      <c r="BA15" s="133">
        <v>0</v>
      </c>
      <c r="BB15" s="133">
        <v>0</v>
      </c>
      <c r="BC15" s="140">
        <v>0</v>
      </c>
      <c r="BD15" s="133">
        <v>0</v>
      </c>
    </row>
    <row r="16" spans="1:252" s="8" customFormat="1" ht="12.6" customHeight="1">
      <c r="A16" s="63" t="s">
        <v>184</v>
      </c>
      <c r="B16" s="133">
        <v>1</v>
      </c>
      <c r="C16" s="133">
        <v>0</v>
      </c>
      <c r="D16" s="133">
        <v>0</v>
      </c>
      <c r="E16" s="140">
        <v>0</v>
      </c>
      <c r="F16" s="133">
        <v>0</v>
      </c>
      <c r="G16" s="133">
        <v>0</v>
      </c>
      <c r="H16" s="140">
        <v>0</v>
      </c>
      <c r="I16" s="133">
        <v>0</v>
      </c>
      <c r="J16" s="133">
        <v>0</v>
      </c>
      <c r="K16" s="140">
        <v>0</v>
      </c>
      <c r="L16" s="133">
        <v>0</v>
      </c>
      <c r="M16" s="133">
        <v>0</v>
      </c>
      <c r="N16" s="140">
        <v>0</v>
      </c>
      <c r="O16" s="133">
        <v>0</v>
      </c>
      <c r="P16" s="133">
        <v>0</v>
      </c>
      <c r="Q16" s="140">
        <v>0</v>
      </c>
      <c r="R16" s="133">
        <v>0</v>
      </c>
      <c r="S16" s="133">
        <v>0</v>
      </c>
      <c r="T16" s="140">
        <v>0</v>
      </c>
      <c r="U16" s="133">
        <v>0</v>
      </c>
      <c r="V16" s="63" t="s">
        <v>184</v>
      </c>
      <c r="W16" s="133">
        <v>0</v>
      </c>
      <c r="X16" s="140">
        <v>0</v>
      </c>
      <c r="Y16" s="133">
        <v>0</v>
      </c>
      <c r="Z16" s="133">
        <v>0</v>
      </c>
      <c r="AA16" s="140">
        <v>0</v>
      </c>
      <c r="AB16" s="133">
        <v>0</v>
      </c>
      <c r="AC16" s="133">
        <v>0</v>
      </c>
      <c r="AD16" s="140">
        <v>0</v>
      </c>
      <c r="AE16" s="133">
        <v>0</v>
      </c>
      <c r="AF16" s="133">
        <v>0</v>
      </c>
      <c r="AG16" s="140">
        <v>0</v>
      </c>
      <c r="AH16" s="133">
        <v>0</v>
      </c>
      <c r="AI16" s="133">
        <v>0</v>
      </c>
      <c r="AJ16" s="140">
        <v>0</v>
      </c>
      <c r="AK16" s="133">
        <v>0</v>
      </c>
      <c r="AL16" s="133">
        <v>0</v>
      </c>
      <c r="AM16" s="140">
        <v>0</v>
      </c>
      <c r="AN16" s="133">
        <v>0</v>
      </c>
      <c r="AO16" s="133">
        <v>0</v>
      </c>
      <c r="AP16" s="140">
        <v>0</v>
      </c>
      <c r="AQ16" s="133">
        <v>0</v>
      </c>
      <c r="AR16" s="63" t="s">
        <v>184</v>
      </c>
      <c r="AS16" s="133">
        <v>0</v>
      </c>
      <c r="AT16" s="140">
        <v>0</v>
      </c>
      <c r="AU16" s="133">
        <v>0</v>
      </c>
      <c r="AV16" s="133">
        <v>0</v>
      </c>
      <c r="AW16" s="140">
        <v>0</v>
      </c>
      <c r="AX16" s="133">
        <v>0</v>
      </c>
      <c r="AY16" s="133">
        <v>0</v>
      </c>
      <c r="AZ16" s="140">
        <v>0</v>
      </c>
      <c r="BA16" s="133">
        <v>0</v>
      </c>
      <c r="BB16" s="133">
        <v>0</v>
      </c>
      <c r="BC16" s="140">
        <v>0</v>
      </c>
      <c r="BD16" s="133">
        <v>0</v>
      </c>
    </row>
    <row r="17" spans="1:56" s="8" customFormat="1" ht="12.6" customHeight="1">
      <c r="A17" s="63" t="s">
        <v>185</v>
      </c>
      <c r="B17" s="133">
        <v>5</v>
      </c>
      <c r="C17" s="133">
        <v>2</v>
      </c>
      <c r="D17" s="133">
        <v>0</v>
      </c>
      <c r="E17" s="140">
        <v>0</v>
      </c>
      <c r="F17" s="133">
        <v>0</v>
      </c>
      <c r="G17" s="133">
        <v>0</v>
      </c>
      <c r="H17" s="140">
        <v>0</v>
      </c>
      <c r="I17" s="133">
        <v>0</v>
      </c>
      <c r="J17" s="133">
        <v>1</v>
      </c>
      <c r="K17" s="140">
        <v>20</v>
      </c>
      <c r="L17" s="133">
        <v>1</v>
      </c>
      <c r="M17" s="133">
        <v>1</v>
      </c>
      <c r="N17" s="140">
        <v>20</v>
      </c>
      <c r="O17" s="133">
        <v>1</v>
      </c>
      <c r="P17" s="133">
        <v>0</v>
      </c>
      <c r="Q17" s="140">
        <v>0</v>
      </c>
      <c r="R17" s="133">
        <v>0</v>
      </c>
      <c r="S17" s="133">
        <v>0</v>
      </c>
      <c r="T17" s="140">
        <v>0</v>
      </c>
      <c r="U17" s="133">
        <v>0</v>
      </c>
      <c r="V17" s="63" t="s">
        <v>185</v>
      </c>
      <c r="W17" s="133">
        <v>0</v>
      </c>
      <c r="X17" s="140">
        <v>0</v>
      </c>
      <c r="Y17" s="133">
        <v>0</v>
      </c>
      <c r="Z17" s="133">
        <v>0</v>
      </c>
      <c r="AA17" s="140">
        <v>0</v>
      </c>
      <c r="AB17" s="133">
        <v>0</v>
      </c>
      <c r="AC17" s="133">
        <v>0</v>
      </c>
      <c r="AD17" s="140">
        <v>0</v>
      </c>
      <c r="AE17" s="133">
        <v>0</v>
      </c>
      <c r="AF17" s="133">
        <v>0</v>
      </c>
      <c r="AG17" s="140">
        <v>0</v>
      </c>
      <c r="AH17" s="133">
        <v>0</v>
      </c>
      <c r="AI17" s="133">
        <v>0</v>
      </c>
      <c r="AJ17" s="140">
        <v>0</v>
      </c>
      <c r="AK17" s="133">
        <v>0</v>
      </c>
      <c r="AL17" s="133">
        <v>0</v>
      </c>
      <c r="AM17" s="140">
        <v>0</v>
      </c>
      <c r="AN17" s="133">
        <v>0</v>
      </c>
      <c r="AO17" s="133">
        <v>0</v>
      </c>
      <c r="AP17" s="140">
        <v>0</v>
      </c>
      <c r="AQ17" s="133">
        <v>0</v>
      </c>
      <c r="AR17" s="63" t="s">
        <v>185</v>
      </c>
      <c r="AS17" s="133">
        <v>0</v>
      </c>
      <c r="AT17" s="140">
        <v>0</v>
      </c>
      <c r="AU17" s="133">
        <v>0</v>
      </c>
      <c r="AV17" s="133">
        <v>0</v>
      </c>
      <c r="AW17" s="140">
        <v>0</v>
      </c>
      <c r="AX17" s="133">
        <v>0</v>
      </c>
      <c r="AY17" s="133">
        <v>0</v>
      </c>
      <c r="AZ17" s="140">
        <v>0</v>
      </c>
      <c r="BA17" s="133">
        <v>0</v>
      </c>
      <c r="BB17" s="133">
        <v>0</v>
      </c>
      <c r="BC17" s="140">
        <v>0</v>
      </c>
      <c r="BD17" s="133">
        <v>0</v>
      </c>
    </row>
    <row r="18" spans="1:56" s="8" customFormat="1" ht="12.6" customHeight="1">
      <c r="A18" s="63" t="s">
        <v>186</v>
      </c>
      <c r="B18" s="133">
        <v>1</v>
      </c>
      <c r="C18" s="133">
        <v>0</v>
      </c>
      <c r="D18" s="133">
        <v>0</v>
      </c>
      <c r="E18" s="140">
        <v>0</v>
      </c>
      <c r="F18" s="133">
        <v>0</v>
      </c>
      <c r="G18" s="133">
        <v>0</v>
      </c>
      <c r="H18" s="140">
        <v>0</v>
      </c>
      <c r="I18" s="133">
        <v>0</v>
      </c>
      <c r="J18" s="133">
        <v>0</v>
      </c>
      <c r="K18" s="140">
        <v>0</v>
      </c>
      <c r="L18" s="133">
        <v>0</v>
      </c>
      <c r="M18" s="133">
        <v>0</v>
      </c>
      <c r="N18" s="140">
        <v>0</v>
      </c>
      <c r="O18" s="133">
        <v>0</v>
      </c>
      <c r="P18" s="133">
        <v>0</v>
      </c>
      <c r="Q18" s="140">
        <v>0</v>
      </c>
      <c r="R18" s="133">
        <v>0</v>
      </c>
      <c r="S18" s="133">
        <v>0</v>
      </c>
      <c r="T18" s="140">
        <v>0</v>
      </c>
      <c r="U18" s="133">
        <v>0</v>
      </c>
      <c r="V18" s="63" t="s">
        <v>186</v>
      </c>
      <c r="W18" s="133">
        <v>0</v>
      </c>
      <c r="X18" s="140">
        <v>0</v>
      </c>
      <c r="Y18" s="133">
        <v>0</v>
      </c>
      <c r="Z18" s="133">
        <v>0</v>
      </c>
      <c r="AA18" s="140">
        <v>0</v>
      </c>
      <c r="AB18" s="133">
        <v>0</v>
      </c>
      <c r="AC18" s="133">
        <v>0</v>
      </c>
      <c r="AD18" s="140">
        <v>0</v>
      </c>
      <c r="AE18" s="133">
        <v>0</v>
      </c>
      <c r="AF18" s="133">
        <v>0</v>
      </c>
      <c r="AG18" s="140">
        <v>0</v>
      </c>
      <c r="AH18" s="133">
        <v>0</v>
      </c>
      <c r="AI18" s="133">
        <v>0</v>
      </c>
      <c r="AJ18" s="140">
        <v>0</v>
      </c>
      <c r="AK18" s="133">
        <v>0</v>
      </c>
      <c r="AL18" s="133">
        <v>0</v>
      </c>
      <c r="AM18" s="140">
        <v>0</v>
      </c>
      <c r="AN18" s="133">
        <v>0</v>
      </c>
      <c r="AO18" s="133">
        <v>0</v>
      </c>
      <c r="AP18" s="140">
        <v>0</v>
      </c>
      <c r="AQ18" s="133">
        <v>0</v>
      </c>
      <c r="AR18" s="63" t="s">
        <v>186</v>
      </c>
      <c r="AS18" s="133">
        <v>0</v>
      </c>
      <c r="AT18" s="140">
        <v>0</v>
      </c>
      <c r="AU18" s="133">
        <v>0</v>
      </c>
      <c r="AV18" s="133">
        <v>0</v>
      </c>
      <c r="AW18" s="140">
        <v>0</v>
      </c>
      <c r="AX18" s="133">
        <v>0</v>
      </c>
      <c r="AY18" s="133">
        <v>0</v>
      </c>
      <c r="AZ18" s="140">
        <v>0</v>
      </c>
      <c r="BA18" s="133">
        <v>0</v>
      </c>
      <c r="BB18" s="133">
        <v>0</v>
      </c>
      <c r="BC18" s="140">
        <v>0</v>
      </c>
      <c r="BD18" s="133">
        <v>0</v>
      </c>
    </row>
    <row r="19" spans="1:56" s="8" customFormat="1" ht="12.6" customHeight="1">
      <c r="A19" s="63" t="s">
        <v>187</v>
      </c>
      <c r="B19" s="133">
        <v>0</v>
      </c>
      <c r="C19" s="133">
        <v>0</v>
      </c>
      <c r="D19" s="133">
        <v>0</v>
      </c>
      <c r="E19" s="140">
        <v>0</v>
      </c>
      <c r="F19" s="133">
        <v>0</v>
      </c>
      <c r="G19" s="133">
        <v>0</v>
      </c>
      <c r="H19" s="140">
        <v>0</v>
      </c>
      <c r="I19" s="133">
        <v>0</v>
      </c>
      <c r="J19" s="133">
        <v>0</v>
      </c>
      <c r="K19" s="140">
        <v>0</v>
      </c>
      <c r="L19" s="133">
        <v>0</v>
      </c>
      <c r="M19" s="133">
        <v>0</v>
      </c>
      <c r="N19" s="140">
        <v>0</v>
      </c>
      <c r="O19" s="133">
        <v>0</v>
      </c>
      <c r="P19" s="133">
        <v>0</v>
      </c>
      <c r="Q19" s="140">
        <v>0</v>
      </c>
      <c r="R19" s="133">
        <v>0</v>
      </c>
      <c r="S19" s="133">
        <v>0</v>
      </c>
      <c r="T19" s="140">
        <v>0</v>
      </c>
      <c r="U19" s="133">
        <v>0</v>
      </c>
      <c r="V19" s="63" t="s">
        <v>187</v>
      </c>
      <c r="W19" s="133">
        <v>0</v>
      </c>
      <c r="X19" s="140">
        <v>0</v>
      </c>
      <c r="Y19" s="133">
        <v>0</v>
      </c>
      <c r="Z19" s="133">
        <v>0</v>
      </c>
      <c r="AA19" s="140">
        <v>0</v>
      </c>
      <c r="AB19" s="133">
        <v>0</v>
      </c>
      <c r="AC19" s="133">
        <v>0</v>
      </c>
      <c r="AD19" s="140">
        <v>0</v>
      </c>
      <c r="AE19" s="133">
        <v>0</v>
      </c>
      <c r="AF19" s="133">
        <v>0</v>
      </c>
      <c r="AG19" s="140">
        <v>0</v>
      </c>
      <c r="AH19" s="133">
        <v>0</v>
      </c>
      <c r="AI19" s="133">
        <v>0</v>
      </c>
      <c r="AJ19" s="140">
        <v>0</v>
      </c>
      <c r="AK19" s="133">
        <v>0</v>
      </c>
      <c r="AL19" s="133">
        <v>0</v>
      </c>
      <c r="AM19" s="140">
        <v>0</v>
      </c>
      <c r="AN19" s="133">
        <v>0</v>
      </c>
      <c r="AO19" s="133">
        <v>0</v>
      </c>
      <c r="AP19" s="140">
        <v>0</v>
      </c>
      <c r="AQ19" s="133">
        <v>0</v>
      </c>
      <c r="AR19" s="63" t="s">
        <v>187</v>
      </c>
      <c r="AS19" s="133">
        <v>0</v>
      </c>
      <c r="AT19" s="140">
        <v>0</v>
      </c>
      <c r="AU19" s="133">
        <v>0</v>
      </c>
      <c r="AV19" s="133">
        <v>0</v>
      </c>
      <c r="AW19" s="140">
        <v>0</v>
      </c>
      <c r="AX19" s="133">
        <v>0</v>
      </c>
      <c r="AY19" s="133">
        <v>0</v>
      </c>
      <c r="AZ19" s="140">
        <v>0</v>
      </c>
      <c r="BA19" s="133">
        <v>0</v>
      </c>
      <c r="BB19" s="133">
        <v>0</v>
      </c>
      <c r="BC19" s="140">
        <v>0</v>
      </c>
      <c r="BD19" s="133">
        <v>0</v>
      </c>
    </row>
    <row r="20" spans="1:56" s="44" customFormat="1" ht="22.5" customHeight="1">
      <c r="A20" s="77" t="s">
        <v>373</v>
      </c>
      <c r="B20" s="133">
        <v>12</v>
      </c>
      <c r="C20" s="133">
        <v>0</v>
      </c>
      <c r="D20" s="133">
        <v>0</v>
      </c>
      <c r="E20" s="140">
        <v>0</v>
      </c>
      <c r="F20" s="133">
        <v>0</v>
      </c>
      <c r="G20" s="133">
        <v>0</v>
      </c>
      <c r="H20" s="140">
        <v>0</v>
      </c>
      <c r="I20" s="133">
        <v>0</v>
      </c>
      <c r="J20" s="133">
        <v>0</v>
      </c>
      <c r="K20" s="140">
        <v>0</v>
      </c>
      <c r="L20" s="133">
        <v>0</v>
      </c>
      <c r="M20" s="133">
        <v>0</v>
      </c>
      <c r="N20" s="140">
        <v>0</v>
      </c>
      <c r="O20" s="133">
        <v>0</v>
      </c>
      <c r="P20" s="133">
        <v>0</v>
      </c>
      <c r="Q20" s="140">
        <v>0</v>
      </c>
      <c r="R20" s="133">
        <v>0</v>
      </c>
      <c r="S20" s="133">
        <v>0</v>
      </c>
      <c r="T20" s="140">
        <v>0</v>
      </c>
      <c r="U20" s="133">
        <v>0</v>
      </c>
      <c r="V20" s="77" t="s">
        <v>373</v>
      </c>
      <c r="W20" s="133">
        <v>0</v>
      </c>
      <c r="X20" s="140">
        <v>0</v>
      </c>
      <c r="Y20" s="133">
        <v>0</v>
      </c>
      <c r="Z20" s="133">
        <v>0</v>
      </c>
      <c r="AA20" s="140">
        <v>0</v>
      </c>
      <c r="AB20" s="133">
        <v>0</v>
      </c>
      <c r="AC20" s="133">
        <v>0</v>
      </c>
      <c r="AD20" s="140">
        <v>0</v>
      </c>
      <c r="AE20" s="133">
        <v>0</v>
      </c>
      <c r="AF20" s="133">
        <v>0</v>
      </c>
      <c r="AG20" s="140">
        <v>0</v>
      </c>
      <c r="AH20" s="133">
        <v>0</v>
      </c>
      <c r="AI20" s="133">
        <v>0</v>
      </c>
      <c r="AJ20" s="140">
        <v>0</v>
      </c>
      <c r="AK20" s="133">
        <v>0</v>
      </c>
      <c r="AL20" s="133">
        <v>0</v>
      </c>
      <c r="AM20" s="140">
        <v>0</v>
      </c>
      <c r="AN20" s="133">
        <v>0</v>
      </c>
      <c r="AO20" s="133">
        <v>0</v>
      </c>
      <c r="AP20" s="140">
        <v>0</v>
      </c>
      <c r="AQ20" s="133">
        <v>0</v>
      </c>
      <c r="AR20" s="77" t="s">
        <v>373</v>
      </c>
      <c r="AS20" s="133">
        <v>0</v>
      </c>
      <c r="AT20" s="140">
        <v>0</v>
      </c>
      <c r="AU20" s="133">
        <v>0</v>
      </c>
      <c r="AV20" s="133">
        <v>0</v>
      </c>
      <c r="AW20" s="140">
        <v>0</v>
      </c>
      <c r="AX20" s="133">
        <v>0</v>
      </c>
      <c r="AY20" s="133">
        <v>0</v>
      </c>
      <c r="AZ20" s="140">
        <v>0</v>
      </c>
      <c r="BA20" s="133">
        <v>0</v>
      </c>
      <c r="BB20" s="133">
        <v>0</v>
      </c>
      <c r="BC20" s="140">
        <v>0</v>
      </c>
      <c r="BD20" s="133">
        <v>0</v>
      </c>
    </row>
    <row r="21" spans="1:56" s="8" customFormat="1" ht="12.6" customHeight="1">
      <c r="A21" s="63" t="s">
        <v>188</v>
      </c>
      <c r="B21" s="133">
        <v>7</v>
      </c>
      <c r="C21" s="133">
        <v>0</v>
      </c>
      <c r="D21" s="133">
        <v>0</v>
      </c>
      <c r="E21" s="140">
        <v>0</v>
      </c>
      <c r="F21" s="133">
        <v>0</v>
      </c>
      <c r="G21" s="133">
        <v>0</v>
      </c>
      <c r="H21" s="140">
        <v>0</v>
      </c>
      <c r="I21" s="133">
        <v>0</v>
      </c>
      <c r="J21" s="133">
        <v>0</v>
      </c>
      <c r="K21" s="140">
        <v>0</v>
      </c>
      <c r="L21" s="133">
        <v>0</v>
      </c>
      <c r="M21" s="133">
        <v>0</v>
      </c>
      <c r="N21" s="140">
        <v>0</v>
      </c>
      <c r="O21" s="133">
        <v>0</v>
      </c>
      <c r="P21" s="133">
        <v>0</v>
      </c>
      <c r="Q21" s="140">
        <v>0</v>
      </c>
      <c r="R21" s="133">
        <v>0</v>
      </c>
      <c r="S21" s="133">
        <v>0</v>
      </c>
      <c r="T21" s="140">
        <v>0</v>
      </c>
      <c r="U21" s="133">
        <v>0</v>
      </c>
      <c r="V21" s="63" t="s">
        <v>188</v>
      </c>
      <c r="W21" s="133">
        <v>0</v>
      </c>
      <c r="X21" s="140">
        <v>0</v>
      </c>
      <c r="Y21" s="133">
        <v>0</v>
      </c>
      <c r="Z21" s="133">
        <v>0</v>
      </c>
      <c r="AA21" s="140">
        <v>0</v>
      </c>
      <c r="AB21" s="133">
        <v>0</v>
      </c>
      <c r="AC21" s="133">
        <v>0</v>
      </c>
      <c r="AD21" s="140">
        <v>0</v>
      </c>
      <c r="AE21" s="133">
        <v>0</v>
      </c>
      <c r="AF21" s="133">
        <v>0</v>
      </c>
      <c r="AG21" s="140">
        <v>0</v>
      </c>
      <c r="AH21" s="133">
        <v>0</v>
      </c>
      <c r="AI21" s="133">
        <v>0</v>
      </c>
      <c r="AJ21" s="140">
        <v>0</v>
      </c>
      <c r="AK21" s="133">
        <v>0</v>
      </c>
      <c r="AL21" s="133">
        <v>0</v>
      </c>
      <c r="AM21" s="140">
        <v>0</v>
      </c>
      <c r="AN21" s="133">
        <v>0</v>
      </c>
      <c r="AO21" s="133">
        <v>0</v>
      </c>
      <c r="AP21" s="140">
        <v>0</v>
      </c>
      <c r="AQ21" s="133">
        <v>0</v>
      </c>
      <c r="AR21" s="63" t="s">
        <v>188</v>
      </c>
      <c r="AS21" s="133">
        <v>0</v>
      </c>
      <c r="AT21" s="140">
        <v>0</v>
      </c>
      <c r="AU21" s="133">
        <v>0</v>
      </c>
      <c r="AV21" s="133">
        <v>0</v>
      </c>
      <c r="AW21" s="140">
        <v>0</v>
      </c>
      <c r="AX21" s="133">
        <v>0</v>
      </c>
      <c r="AY21" s="133">
        <v>0</v>
      </c>
      <c r="AZ21" s="140">
        <v>0</v>
      </c>
      <c r="BA21" s="133">
        <v>0</v>
      </c>
      <c r="BB21" s="133">
        <v>0</v>
      </c>
      <c r="BC21" s="140">
        <v>0</v>
      </c>
      <c r="BD21" s="133">
        <v>0</v>
      </c>
    </row>
    <row r="22" spans="1:56" s="8" customFormat="1" ht="12.6" customHeight="1">
      <c r="A22" s="63" t="s">
        <v>189</v>
      </c>
      <c r="B22" s="133">
        <v>1</v>
      </c>
      <c r="C22" s="133">
        <v>0</v>
      </c>
      <c r="D22" s="133">
        <v>0</v>
      </c>
      <c r="E22" s="140">
        <v>0</v>
      </c>
      <c r="F22" s="133">
        <v>0</v>
      </c>
      <c r="G22" s="133">
        <v>0</v>
      </c>
      <c r="H22" s="140">
        <v>0</v>
      </c>
      <c r="I22" s="133">
        <v>0</v>
      </c>
      <c r="J22" s="133">
        <v>0</v>
      </c>
      <c r="K22" s="140">
        <v>0</v>
      </c>
      <c r="L22" s="133">
        <v>0</v>
      </c>
      <c r="M22" s="133">
        <v>0</v>
      </c>
      <c r="N22" s="140">
        <v>0</v>
      </c>
      <c r="O22" s="133">
        <v>0</v>
      </c>
      <c r="P22" s="133">
        <v>0</v>
      </c>
      <c r="Q22" s="140">
        <v>0</v>
      </c>
      <c r="R22" s="133">
        <v>0</v>
      </c>
      <c r="S22" s="133">
        <v>0</v>
      </c>
      <c r="T22" s="140">
        <v>0</v>
      </c>
      <c r="U22" s="133">
        <v>0</v>
      </c>
      <c r="V22" s="63" t="s">
        <v>189</v>
      </c>
      <c r="W22" s="133">
        <v>0</v>
      </c>
      <c r="X22" s="140">
        <v>0</v>
      </c>
      <c r="Y22" s="133">
        <v>0</v>
      </c>
      <c r="Z22" s="133">
        <v>0</v>
      </c>
      <c r="AA22" s="140">
        <v>0</v>
      </c>
      <c r="AB22" s="133">
        <v>0</v>
      </c>
      <c r="AC22" s="133">
        <v>0</v>
      </c>
      <c r="AD22" s="140">
        <v>0</v>
      </c>
      <c r="AE22" s="133">
        <v>0</v>
      </c>
      <c r="AF22" s="133">
        <v>0</v>
      </c>
      <c r="AG22" s="140">
        <v>0</v>
      </c>
      <c r="AH22" s="133">
        <v>0</v>
      </c>
      <c r="AI22" s="133">
        <v>0</v>
      </c>
      <c r="AJ22" s="140">
        <v>0</v>
      </c>
      <c r="AK22" s="133">
        <v>0</v>
      </c>
      <c r="AL22" s="133">
        <v>0</v>
      </c>
      <c r="AM22" s="140">
        <v>0</v>
      </c>
      <c r="AN22" s="133">
        <v>0</v>
      </c>
      <c r="AO22" s="133">
        <v>0</v>
      </c>
      <c r="AP22" s="140">
        <v>0</v>
      </c>
      <c r="AQ22" s="133">
        <v>0</v>
      </c>
      <c r="AR22" s="63" t="s">
        <v>189</v>
      </c>
      <c r="AS22" s="133">
        <v>0</v>
      </c>
      <c r="AT22" s="140">
        <v>0</v>
      </c>
      <c r="AU22" s="133">
        <v>0</v>
      </c>
      <c r="AV22" s="133">
        <v>0</v>
      </c>
      <c r="AW22" s="140">
        <v>0</v>
      </c>
      <c r="AX22" s="133">
        <v>0</v>
      </c>
      <c r="AY22" s="133">
        <v>0</v>
      </c>
      <c r="AZ22" s="140">
        <v>0</v>
      </c>
      <c r="BA22" s="133">
        <v>0</v>
      </c>
      <c r="BB22" s="133">
        <v>0</v>
      </c>
      <c r="BC22" s="140">
        <v>0</v>
      </c>
      <c r="BD22" s="133">
        <v>0</v>
      </c>
    </row>
    <row r="23" spans="1:56" s="8" customFormat="1" ht="12.6" customHeight="1">
      <c r="A23" s="63" t="s">
        <v>190</v>
      </c>
      <c r="B23" s="133">
        <v>2</v>
      </c>
      <c r="C23" s="133">
        <v>0</v>
      </c>
      <c r="D23" s="133">
        <v>0</v>
      </c>
      <c r="E23" s="140">
        <v>0</v>
      </c>
      <c r="F23" s="133">
        <v>0</v>
      </c>
      <c r="G23" s="133">
        <v>0</v>
      </c>
      <c r="H23" s="140">
        <v>0</v>
      </c>
      <c r="I23" s="133">
        <v>0</v>
      </c>
      <c r="J23" s="133">
        <v>0</v>
      </c>
      <c r="K23" s="140">
        <v>0</v>
      </c>
      <c r="L23" s="133">
        <v>0</v>
      </c>
      <c r="M23" s="133">
        <v>0</v>
      </c>
      <c r="N23" s="140">
        <v>0</v>
      </c>
      <c r="O23" s="133">
        <v>0</v>
      </c>
      <c r="P23" s="133">
        <v>0</v>
      </c>
      <c r="Q23" s="140">
        <v>0</v>
      </c>
      <c r="R23" s="133">
        <v>0</v>
      </c>
      <c r="S23" s="133">
        <v>0</v>
      </c>
      <c r="T23" s="140">
        <v>0</v>
      </c>
      <c r="U23" s="133">
        <v>0</v>
      </c>
      <c r="V23" s="63" t="s">
        <v>190</v>
      </c>
      <c r="W23" s="133">
        <v>0</v>
      </c>
      <c r="X23" s="140">
        <v>0</v>
      </c>
      <c r="Y23" s="133">
        <v>0</v>
      </c>
      <c r="Z23" s="133">
        <v>0</v>
      </c>
      <c r="AA23" s="140">
        <v>0</v>
      </c>
      <c r="AB23" s="133">
        <v>0</v>
      </c>
      <c r="AC23" s="133">
        <v>0</v>
      </c>
      <c r="AD23" s="140">
        <v>0</v>
      </c>
      <c r="AE23" s="133">
        <v>0</v>
      </c>
      <c r="AF23" s="133">
        <v>0</v>
      </c>
      <c r="AG23" s="140">
        <v>0</v>
      </c>
      <c r="AH23" s="133">
        <v>0</v>
      </c>
      <c r="AI23" s="133">
        <v>0</v>
      </c>
      <c r="AJ23" s="140">
        <v>0</v>
      </c>
      <c r="AK23" s="133">
        <v>0</v>
      </c>
      <c r="AL23" s="133">
        <v>0</v>
      </c>
      <c r="AM23" s="140">
        <v>0</v>
      </c>
      <c r="AN23" s="133">
        <v>0</v>
      </c>
      <c r="AO23" s="133">
        <v>0</v>
      </c>
      <c r="AP23" s="140">
        <v>0</v>
      </c>
      <c r="AQ23" s="133">
        <v>0</v>
      </c>
      <c r="AR23" s="63" t="s">
        <v>190</v>
      </c>
      <c r="AS23" s="133">
        <v>0</v>
      </c>
      <c r="AT23" s="140">
        <v>0</v>
      </c>
      <c r="AU23" s="133">
        <v>0</v>
      </c>
      <c r="AV23" s="133">
        <v>0</v>
      </c>
      <c r="AW23" s="140">
        <v>0</v>
      </c>
      <c r="AX23" s="133">
        <v>0</v>
      </c>
      <c r="AY23" s="133">
        <v>0</v>
      </c>
      <c r="AZ23" s="140">
        <v>0</v>
      </c>
      <c r="BA23" s="133">
        <v>0</v>
      </c>
      <c r="BB23" s="133">
        <v>0</v>
      </c>
      <c r="BC23" s="140">
        <v>0</v>
      </c>
      <c r="BD23" s="133">
        <v>0</v>
      </c>
    </row>
    <row r="24" spans="1:56" s="8" customFormat="1" ht="12.6" customHeight="1">
      <c r="A24" s="63" t="s">
        <v>191</v>
      </c>
      <c r="B24" s="133">
        <v>7</v>
      </c>
      <c r="C24" s="133">
        <v>1</v>
      </c>
      <c r="D24" s="133">
        <v>0</v>
      </c>
      <c r="E24" s="140">
        <v>0</v>
      </c>
      <c r="F24" s="133">
        <v>0</v>
      </c>
      <c r="G24" s="133">
        <v>0</v>
      </c>
      <c r="H24" s="140">
        <v>0</v>
      </c>
      <c r="I24" s="133">
        <v>0</v>
      </c>
      <c r="J24" s="133">
        <v>0</v>
      </c>
      <c r="K24" s="140">
        <v>0</v>
      </c>
      <c r="L24" s="133">
        <v>0</v>
      </c>
      <c r="M24" s="133">
        <v>0</v>
      </c>
      <c r="N24" s="140">
        <v>0</v>
      </c>
      <c r="O24" s="133">
        <v>0</v>
      </c>
      <c r="P24" s="133">
        <v>1</v>
      </c>
      <c r="Q24" s="140">
        <v>14.285714285714285</v>
      </c>
      <c r="R24" s="133">
        <v>1</v>
      </c>
      <c r="S24" s="133">
        <v>0</v>
      </c>
      <c r="T24" s="140">
        <v>0</v>
      </c>
      <c r="U24" s="133">
        <v>0</v>
      </c>
      <c r="V24" s="63" t="s">
        <v>191</v>
      </c>
      <c r="W24" s="133">
        <v>0</v>
      </c>
      <c r="X24" s="140">
        <v>0</v>
      </c>
      <c r="Y24" s="133">
        <v>0</v>
      </c>
      <c r="Z24" s="133">
        <v>0</v>
      </c>
      <c r="AA24" s="140">
        <v>0</v>
      </c>
      <c r="AB24" s="133">
        <v>0</v>
      </c>
      <c r="AC24" s="133">
        <v>0</v>
      </c>
      <c r="AD24" s="140">
        <v>0</v>
      </c>
      <c r="AE24" s="133">
        <v>0</v>
      </c>
      <c r="AF24" s="133">
        <v>0</v>
      </c>
      <c r="AG24" s="140">
        <v>0</v>
      </c>
      <c r="AH24" s="133">
        <v>0</v>
      </c>
      <c r="AI24" s="133">
        <v>0</v>
      </c>
      <c r="AJ24" s="140">
        <v>0</v>
      </c>
      <c r="AK24" s="133">
        <v>0</v>
      </c>
      <c r="AL24" s="133">
        <v>0</v>
      </c>
      <c r="AM24" s="140">
        <v>0</v>
      </c>
      <c r="AN24" s="133">
        <v>0</v>
      </c>
      <c r="AO24" s="133">
        <v>0</v>
      </c>
      <c r="AP24" s="140">
        <v>0</v>
      </c>
      <c r="AQ24" s="133">
        <v>0</v>
      </c>
      <c r="AR24" s="63" t="s">
        <v>191</v>
      </c>
      <c r="AS24" s="133">
        <v>0</v>
      </c>
      <c r="AT24" s="140">
        <v>0</v>
      </c>
      <c r="AU24" s="133">
        <v>0</v>
      </c>
      <c r="AV24" s="133">
        <v>0</v>
      </c>
      <c r="AW24" s="140">
        <v>0</v>
      </c>
      <c r="AX24" s="133">
        <v>0</v>
      </c>
      <c r="AY24" s="133">
        <v>0</v>
      </c>
      <c r="AZ24" s="140">
        <v>0</v>
      </c>
      <c r="BA24" s="133">
        <v>0</v>
      </c>
      <c r="BB24" s="133">
        <v>0</v>
      </c>
      <c r="BC24" s="140">
        <v>0</v>
      </c>
      <c r="BD24" s="133">
        <v>0</v>
      </c>
    </row>
    <row r="25" spans="1:56" s="8" customFormat="1" ht="12.6" customHeight="1">
      <c r="A25" s="63" t="s">
        <v>192</v>
      </c>
      <c r="B25" s="133">
        <v>3</v>
      </c>
      <c r="C25" s="133">
        <v>0</v>
      </c>
      <c r="D25" s="133">
        <v>0</v>
      </c>
      <c r="E25" s="140">
        <v>0</v>
      </c>
      <c r="F25" s="133">
        <v>0</v>
      </c>
      <c r="G25" s="133">
        <v>0</v>
      </c>
      <c r="H25" s="140">
        <v>0</v>
      </c>
      <c r="I25" s="133">
        <v>0</v>
      </c>
      <c r="J25" s="133">
        <v>0</v>
      </c>
      <c r="K25" s="140">
        <v>0</v>
      </c>
      <c r="L25" s="133">
        <v>0</v>
      </c>
      <c r="M25" s="133">
        <v>0</v>
      </c>
      <c r="N25" s="140">
        <v>0</v>
      </c>
      <c r="O25" s="133">
        <v>0</v>
      </c>
      <c r="P25" s="133">
        <v>0</v>
      </c>
      <c r="Q25" s="140">
        <v>0</v>
      </c>
      <c r="R25" s="133">
        <v>0</v>
      </c>
      <c r="S25" s="133">
        <v>0</v>
      </c>
      <c r="T25" s="140">
        <v>0</v>
      </c>
      <c r="U25" s="133">
        <v>0</v>
      </c>
      <c r="V25" s="63" t="s">
        <v>192</v>
      </c>
      <c r="W25" s="133">
        <v>0</v>
      </c>
      <c r="X25" s="140">
        <v>0</v>
      </c>
      <c r="Y25" s="133">
        <v>0</v>
      </c>
      <c r="Z25" s="133">
        <v>0</v>
      </c>
      <c r="AA25" s="140">
        <v>0</v>
      </c>
      <c r="AB25" s="133">
        <v>0</v>
      </c>
      <c r="AC25" s="133">
        <v>0</v>
      </c>
      <c r="AD25" s="140">
        <v>0</v>
      </c>
      <c r="AE25" s="133">
        <v>0</v>
      </c>
      <c r="AF25" s="133">
        <v>0</v>
      </c>
      <c r="AG25" s="140">
        <v>0</v>
      </c>
      <c r="AH25" s="133">
        <v>0</v>
      </c>
      <c r="AI25" s="133">
        <v>0</v>
      </c>
      <c r="AJ25" s="140">
        <v>0</v>
      </c>
      <c r="AK25" s="133">
        <v>0</v>
      </c>
      <c r="AL25" s="133">
        <v>0</v>
      </c>
      <c r="AM25" s="140">
        <v>0</v>
      </c>
      <c r="AN25" s="133">
        <v>0</v>
      </c>
      <c r="AO25" s="133">
        <v>0</v>
      </c>
      <c r="AP25" s="140">
        <v>0</v>
      </c>
      <c r="AQ25" s="133">
        <v>0</v>
      </c>
      <c r="AR25" s="63" t="s">
        <v>192</v>
      </c>
      <c r="AS25" s="133">
        <v>0</v>
      </c>
      <c r="AT25" s="140">
        <v>0</v>
      </c>
      <c r="AU25" s="133">
        <v>0</v>
      </c>
      <c r="AV25" s="133">
        <v>0</v>
      </c>
      <c r="AW25" s="140">
        <v>0</v>
      </c>
      <c r="AX25" s="133">
        <v>0</v>
      </c>
      <c r="AY25" s="133">
        <v>0</v>
      </c>
      <c r="AZ25" s="140">
        <v>0</v>
      </c>
      <c r="BA25" s="133">
        <v>0</v>
      </c>
      <c r="BB25" s="133">
        <v>0</v>
      </c>
      <c r="BC25" s="140">
        <v>0</v>
      </c>
      <c r="BD25" s="133">
        <v>0</v>
      </c>
    </row>
    <row r="26" spans="1:56" s="8" customFormat="1" ht="12.6" customHeight="1">
      <c r="A26" s="63" t="s">
        <v>193</v>
      </c>
      <c r="B26" s="133">
        <v>3</v>
      </c>
      <c r="C26" s="133">
        <v>1</v>
      </c>
      <c r="D26" s="133">
        <v>0</v>
      </c>
      <c r="E26" s="140">
        <v>0</v>
      </c>
      <c r="F26" s="133">
        <v>0</v>
      </c>
      <c r="G26" s="133">
        <v>0</v>
      </c>
      <c r="H26" s="140">
        <v>0</v>
      </c>
      <c r="I26" s="133">
        <v>0</v>
      </c>
      <c r="J26" s="133">
        <v>0</v>
      </c>
      <c r="K26" s="140">
        <v>0</v>
      </c>
      <c r="L26" s="133">
        <v>0</v>
      </c>
      <c r="M26" s="133">
        <v>0</v>
      </c>
      <c r="N26" s="140">
        <v>0</v>
      </c>
      <c r="O26" s="133">
        <v>0</v>
      </c>
      <c r="P26" s="133">
        <v>1</v>
      </c>
      <c r="Q26" s="140">
        <v>33.333333333333329</v>
      </c>
      <c r="R26" s="133">
        <v>1</v>
      </c>
      <c r="S26" s="133">
        <v>0</v>
      </c>
      <c r="T26" s="140">
        <v>0</v>
      </c>
      <c r="U26" s="133">
        <v>0</v>
      </c>
      <c r="V26" s="63" t="s">
        <v>193</v>
      </c>
      <c r="W26" s="133">
        <v>0</v>
      </c>
      <c r="X26" s="140">
        <v>0</v>
      </c>
      <c r="Y26" s="133">
        <v>0</v>
      </c>
      <c r="Z26" s="133">
        <v>0</v>
      </c>
      <c r="AA26" s="140">
        <v>0</v>
      </c>
      <c r="AB26" s="133">
        <v>0</v>
      </c>
      <c r="AC26" s="133">
        <v>0</v>
      </c>
      <c r="AD26" s="140">
        <v>0</v>
      </c>
      <c r="AE26" s="133">
        <v>0</v>
      </c>
      <c r="AF26" s="133">
        <v>0</v>
      </c>
      <c r="AG26" s="140">
        <v>0</v>
      </c>
      <c r="AH26" s="133">
        <v>0</v>
      </c>
      <c r="AI26" s="133">
        <v>0</v>
      </c>
      <c r="AJ26" s="140">
        <v>0</v>
      </c>
      <c r="AK26" s="133">
        <v>0</v>
      </c>
      <c r="AL26" s="133">
        <v>0</v>
      </c>
      <c r="AM26" s="140">
        <v>0</v>
      </c>
      <c r="AN26" s="133">
        <v>0</v>
      </c>
      <c r="AO26" s="133">
        <v>0</v>
      </c>
      <c r="AP26" s="140">
        <v>0</v>
      </c>
      <c r="AQ26" s="133">
        <v>0</v>
      </c>
      <c r="AR26" s="63" t="s">
        <v>193</v>
      </c>
      <c r="AS26" s="133">
        <v>0</v>
      </c>
      <c r="AT26" s="140">
        <v>0</v>
      </c>
      <c r="AU26" s="133">
        <v>0</v>
      </c>
      <c r="AV26" s="133">
        <v>0</v>
      </c>
      <c r="AW26" s="140">
        <v>0</v>
      </c>
      <c r="AX26" s="133">
        <v>0</v>
      </c>
      <c r="AY26" s="133">
        <v>0</v>
      </c>
      <c r="AZ26" s="140">
        <v>0</v>
      </c>
      <c r="BA26" s="133">
        <v>0</v>
      </c>
      <c r="BB26" s="133">
        <v>0</v>
      </c>
      <c r="BC26" s="140">
        <v>0</v>
      </c>
      <c r="BD26" s="133">
        <v>0</v>
      </c>
    </row>
    <row r="27" spans="1:56" s="8" customFormat="1" ht="12.6" customHeight="1">
      <c r="A27" s="63" t="s">
        <v>194</v>
      </c>
      <c r="B27" s="133">
        <v>18</v>
      </c>
      <c r="C27" s="133">
        <v>6</v>
      </c>
      <c r="D27" s="133">
        <v>0</v>
      </c>
      <c r="E27" s="140">
        <v>0</v>
      </c>
      <c r="F27" s="133">
        <v>0</v>
      </c>
      <c r="G27" s="133">
        <v>0</v>
      </c>
      <c r="H27" s="140">
        <v>0</v>
      </c>
      <c r="I27" s="133">
        <v>0</v>
      </c>
      <c r="J27" s="133">
        <v>5</v>
      </c>
      <c r="K27" s="140">
        <v>27.777777777777779</v>
      </c>
      <c r="L27" s="133">
        <v>5</v>
      </c>
      <c r="M27" s="133">
        <v>1</v>
      </c>
      <c r="N27" s="140">
        <v>5.5555555555555554</v>
      </c>
      <c r="O27" s="133">
        <v>1</v>
      </c>
      <c r="P27" s="133">
        <v>0</v>
      </c>
      <c r="Q27" s="140">
        <v>0</v>
      </c>
      <c r="R27" s="133">
        <v>0</v>
      </c>
      <c r="S27" s="133">
        <v>0</v>
      </c>
      <c r="T27" s="140">
        <v>0</v>
      </c>
      <c r="U27" s="133">
        <v>0</v>
      </c>
      <c r="V27" s="63" t="s">
        <v>194</v>
      </c>
      <c r="W27" s="133">
        <v>0</v>
      </c>
      <c r="X27" s="140">
        <v>0</v>
      </c>
      <c r="Y27" s="133">
        <v>0</v>
      </c>
      <c r="Z27" s="133">
        <v>0</v>
      </c>
      <c r="AA27" s="140">
        <v>0</v>
      </c>
      <c r="AB27" s="133">
        <v>0</v>
      </c>
      <c r="AC27" s="133">
        <v>0</v>
      </c>
      <c r="AD27" s="140">
        <v>0</v>
      </c>
      <c r="AE27" s="133">
        <v>0</v>
      </c>
      <c r="AF27" s="133">
        <v>0</v>
      </c>
      <c r="AG27" s="140">
        <v>0</v>
      </c>
      <c r="AH27" s="133">
        <v>0</v>
      </c>
      <c r="AI27" s="133">
        <v>0</v>
      </c>
      <c r="AJ27" s="140">
        <v>0</v>
      </c>
      <c r="AK27" s="133">
        <v>0</v>
      </c>
      <c r="AL27" s="133">
        <v>0</v>
      </c>
      <c r="AM27" s="140">
        <v>0</v>
      </c>
      <c r="AN27" s="133">
        <v>0</v>
      </c>
      <c r="AO27" s="133">
        <v>0</v>
      </c>
      <c r="AP27" s="140">
        <v>0</v>
      </c>
      <c r="AQ27" s="133">
        <v>0</v>
      </c>
      <c r="AR27" s="63" t="s">
        <v>194</v>
      </c>
      <c r="AS27" s="133">
        <v>0</v>
      </c>
      <c r="AT27" s="140">
        <v>0</v>
      </c>
      <c r="AU27" s="133">
        <v>0</v>
      </c>
      <c r="AV27" s="133">
        <v>0</v>
      </c>
      <c r="AW27" s="140">
        <v>0</v>
      </c>
      <c r="AX27" s="133">
        <v>0</v>
      </c>
      <c r="AY27" s="133">
        <v>0</v>
      </c>
      <c r="AZ27" s="140">
        <v>0</v>
      </c>
      <c r="BA27" s="133">
        <v>0</v>
      </c>
      <c r="BB27" s="133">
        <v>0</v>
      </c>
      <c r="BC27" s="140">
        <v>0</v>
      </c>
      <c r="BD27" s="133">
        <v>0</v>
      </c>
    </row>
    <row r="28" spans="1:56" s="8" customFormat="1" ht="12.6" customHeight="1">
      <c r="A28" s="63" t="s">
        <v>195</v>
      </c>
      <c r="B28" s="133">
        <v>42</v>
      </c>
      <c r="C28" s="133">
        <v>18</v>
      </c>
      <c r="D28" s="133">
        <v>0</v>
      </c>
      <c r="E28" s="140">
        <v>0</v>
      </c>
      <c r="F28" s="133">
        <v>0</v>
      </c>
      <c r="G28" s="133">
        <v>0</v>
      </c>
      <c r="H28" s="140">
        <v>0</v>
      </c>
      <c r="I28" s="133">
        <v>0</v>
      </c>
      <c r="J28" s="133">
        <v>8</v>
      </c>
      <c r="K28" s="140">
        <v>19.047619047619047</v>
      </c>
      <c r="L28" s="133">
        <v>8</v>
      </c>
      <c r="M28" s="133">
        <v>8</v>
      </c>
      <c r="N28" s="140">
        <v>19.047619047619047</v>
      </c>
      <c r="O28" s="133">
        <v>8</v>
      </c>
      <c r="P28" s="133">
        <v>1</v>
      </c>
      <c r="Q28" s="140">
        <v>2.3809523809523809</v>
      </c>
      <c r="R28" s="133">
        <v>1</v>
      </c>
      <c r="S28" s="133">
        <v>0</v>
      </c>
      <c r="T28" s="140">
        <v>0</v>
      </c>
      <c r="U28" s="133">
        <v>0</v>
      </c>
      <c r="V28" s="63" t="s">
        <v>195</v>
      </c>
      <c r="W28" s="133">
        <v>0</v>
      </c>
      <c r="X28" s="140">
        <v>0</v>
      </c>
      <c r="Y28" s="133">
        <v>0</v>
      </c>
      <c r="Z28" s="133">
        <v>0</v>
      </c>
      <c r="AA28" s="140">
        <v>0</v>
      </c>
      <c r="AB28" s="133">
        <v>0</v>
      </c>
      <c r="AC28" s="133">
        <v>0</v>
      </c>
      <c r="AD28" s="140">
        <v>0</v>
      </c>
      <c r="AE28" s="133">
        <v>0</v>
      </c>
      <c r="AF28" s="133">
        <v>0</v>
      </c>
      <c r="AG28" s="140">
        <v>0</v>
      </c>
      <c r="AH28" s="133">
        <v>0</v>
      </c>
      <c r="AI28" s="133">
        <v>1</v>
      </c>
      <c r="AJ28" s="140">
        <v>2.3809523809523809</v>
      </c>
      <c r="AK28" s="133">
        <v>1</v>
      </c>
      <c r="AL28" s="133">
        <v>0</v>
      </c>
      <c r="AM28" s="140">
        <v>0</v>
      </c>
      <c r="AN28" s="133">
        <v>0</v>
      </c>
      <c r="AO28" s="133">
        <v>0</v>
      </c>
      <c r="AP28" s="140">
        <v>0</v>
      </c>
      <c r="AQ28" s="133">
        <v>0</v>
      </c>
      <c r="AR28" s="63" t="s">
        <v>195</v>
      </c>
      <c r="AS28" s="133">
        <v>0</v>
      </c>
      <c r="AT28" s="140">
        <v>0</v>
      </c>
      <c r="AU28" s="133">
        <v>0</v>
      </c>
      <c r="AV28" s="133">
        <v>0</v>
      </c>
      <c r="AW28" s="140">
        <v>0</v>
      </c>
      <c r="AX28" s="133">
        <v>0</v>
      </c>
      <c r="AY28" s="133">
        <v>0</v>
      </c>
      <c r="AZ28" s="140">
        <v>0</v>
      </c>
      <c r="BA28" s="133">
        <v>0</v>
      </c>
      <c r="BB28" s="133">
        <v>0</v>
      </c>
      <c r="BC28" s="140">
        <v>0</v>
      </c>
      <c r="BD28" s="133">
        <v>0</v>
      </c>
    </row>
    <row r="29" spans="1:56" s="8" customFormat="1" ht="12.6" customHeight="1">
      <c r="A29" s="63" t="s">
        <v>196</v>
      </c>
      <c r="B29" s="133">
        <v>17</v>
      </c>
      <c r="C29" s="133">
        <v>5</v>
      </c>
      <c r="D29" s="133">
        <v>0</v>
      </c>
      <c r="E29" s="140">
        <v>0</v>
      </c>
      <c r="F29" s="133">
        <v>0</v>
      </c>
      <c r="G29" s="133">
        <v>0</v>
      </c>
      <c r="H29" s="140">
        <v>0</v>
      </c>
      <c r="I29" s="133">
        <v>0</v>
      </c>
      <c r="J29" s="133">
        <v>3</v>
      </c>
      <c r="K29" s="140">
        <v>17.647058823529413</v>
      </c>
      <c r="L29" s="133">
        <v>3</v>
      </c>
      <c r="M29" s="133">
        <v>1</v>
      </c>
      <c r="N29" s="140">
        <v>5.8823529411764701</v>
      </c>
      <c r="O29" s="133">
        <v>1</v>
      </c>
      <c r="P29" s="133">
        <v>1</v>
      </c>
      <c r="Q29" s="140">
        <v>5.8823529411764701</v>
      </c>
      <c r="R29" s="133">
        <v>1</v>
      </c>
      <c r="S29" s="133">
        <v>0</v>
      </c>
      <c r="T29" s="140">
        <v>0</v>
      </c>
      <c r="U29" s="133">
        <v>0</v>
      </c>
      <c r="V29" s="63" t="s">
        <v>196</v>
      </c>
      <c r="W29" s="133">
        <v>0</v>
      </c>
      <c r="X29" s="140">
        <v>0</v>
      </c>
      <c r="Y29" s="133">
        <v>0</v>
      </c>
      <c r="Z29" s="133">
        <v>0</v>
      </c>
      <c r="AA29" s="140">
        <v>0</v>
      </c>
      <c r="AB29" s="133">
        <v>0</v>
      </c>
      <c r="AC29" s="133">
        <v>0</v>
      </c>
      <c r="AD29" s="140">
        <v>0</v>
      </c>
      <c r="AE29" s="133">
        <v>0</v>
      </c>
      <c r="AF29" s="133">
        <v>0</v>
      </c>
      <c r="AG29" s="140">
        <v>0</v>
      </c>
      <c r="AH29" s="133">
        <v>0</v>
      </c>
      <c r="AI29" s="133">
        <v>0</v>
      </c>
      <c r="AJ29" s="140">
        <v>0</v>
      </c>
      <c r="AK29" s="133">
        <v>0</v>
      </c>
      <c r="AL29" s="133">
        <v>0</v>
      </c>
      <c r="AM29" s="140">
        <v>0</v>
      </c>
      <c r="AN29" s="133">
        <v>0</v>
      </c>
      <c r="AO29" s="133">
        <v>0</v>
      </c>
      <c r="AP29" s="140">
        <v>0</v>
      </c>
      <c r="AQ29" s="133">
        <v>0</v>
      </c>
      <c r="AR29" s="63" t="s">
        <v>196</v>
      </c>
      <c r="AS29" s="133">
        <v>0</v>
      </c>
      <c r="AT29" s="140">
        <v>0</v>
      </c>
      <c r="AU29" s="133">
        <v>0</v>
      </c>
      <c r="AV29" s="133">
        <v>0</v>
      </c>
      <c r="AW29" s="140">
        <v>0</v>
      </c>
      <c r="AX29" s="133">
        <v>0</v>
      </c>
      <c r="AY29" s="133">
        <v>0</v>
      </c>
      <c r="AZ29" s="140">
        <v>0</v>
      </c>
      <c r="BA29" s="133">
        <v>0</v>
      </c>
      <c r="BB29" s="133">
        <v>0</v>
      </c>
      <c r="BC29" s="140">
        <v>0</v>
      </c>
      <c r="BD29" s="133">
        <v>0</v>
      </c>
    </row>
    <row r="30" spans="1:56" s="8" customFormat="1" ht="12.6" customHeight="1">
      <c r="A30" s="63" t="s">
        <v>197</v>
      </c>
      <c r="B30" s="133">
        <v>7</v>
      </c>
      <c r="C30" s="133">
        <v>2</v>
      </c>
      <c r="D30" s="133">
        <v>0</v>
      </c>
      <c r="E30" s="140">
        <v>0</v>
      </c>
      <c r="F30" s="133">
        <v>0</v>
      </c>
      <c r="G30" s="133">
        <v>0</v>
      </c>
      <c r="H30" s="140">
        <v>0</v>
      </c>
      <c r="I30" s="133">
        <v>0</v>
      </c>
      <c r="J30" s="133">
        <v>0</v>
      </c>
      <c r="K30" s="140">
        <v>0</v>
      </c>
      <c r="L30" s="133">
        <v>0</v>
      </c>
      <c r="M30" s="133">
        <v>1</v>
      </c>
      <c r="N30" s="140">
        <v>14.285714285714285</v>
      </c>
      <c r="O30" s="133">
        <v>1</v>
      </c>
      <c r="P30" s="133">
        <v>1</v>
      </c>
      <c r="Q30" s="140">
        <v>14.285714285714285</v>
      </c>
      <c r="R30" s="133">
        <v>1</v>
      </c>
      <c r="S30" s="133">
        <v>0</v>
      </c>
      <c r="T30" s="140">
        <v>0</v>
      </c>
      <c r="U30" s="133">
        <v>0</v>
      </c>
      <c r="V30" s="63" t="s">
        <v>197</v>
      </c>
      <c r="W30" s="133">
        <v>0</v>
      </c>
      <c r="X30" s="140">
        <v>0</v>
      </c>
      <c r="Y30" s="133">
        <v>0</v>
      </c>
      <c r="Z30" s="133">
        <v>0</v>
      </c>
      <c r="AA30" s="140">
        <v>0</v>
      </c>
      <c r="AB30" s="133">
        <v>0</v>
      </c>
      <c r="AC30" s="133">
        <v>0</v>
      </c>
      <c r="AD30" s="140">
        <v>0</v>
      </c>
      <c r="AE30" s="133">
        <v>0</v>
      </c>
      <c r="AF30" s="133">
        <v>0</v>
      </c>
      <c r="AG30" s="140">
        <v>0</v>
      </c>
      <c r="AH30" s="133">
        <v>0</v>
      </c>
      <c r="AI30" s="133">
        <v>0</v>
      </c>
      <c r="AJ30" s="140">
        <v>0</v>
      </c>
      <c r="AK30" s="133">
        <v>0</v>
      </c>
      <c r="AL30" s="133">
        <v>0</v>
      </c>
      <c r="AM30" s="140">
        <v>0</v>
      </c>
      <c r="AN30" s="133">
        <v>0</v>
      </c>
      <c r="AO30" s="133">
        <v>0</v>
      </c>
      <c r="AP30" s="140">
        <v>0</v>
      </c>
      <c r="AQ30" s="133">
        <v>0</v>
      </c>
      <c r="AR30" s="63" t="s">
        <v>197</v>
      </c>
      <c r="AS30" s="133">
        <v>0</v>
      </c>
      <c r="AT30" s="140">
        <v>0</v>
      </c>
      <c r="AU30" s="133">
        <v>0</v>
      </c>
      <c r="AV30" s="133">
        <v>0</v>
      </c>
      <c r="AW30" s="140">
        <v>0</v>
      </c>
      <c r="AX30" s="133">
        <v>0</v>
      </c>
      <c r="AY30" s="133">
        <v>0</v>
      </c>
      <c r="AZ30" s="140">
        <v>0</v>
      </c>
      <c r="BA30" s="133">
        <v>0</v>
      </c>
      <c r="BB30" s="133">
        <v>0</v>
      </c>
      <c r="BC30" s="140">
        <v>0</v>
      </c>
      <c r="BD30" s="133">
        <v>0</v>
      </c>
    </row>
    <row r="31" spans="1:56" s="8" customFormat="1" ht="12.6" customHeight="1">
      <c r="A31" s="63" t="s">
        <v>198</v>
      </c>
      <c r="B31" s="133">
        <v>21</v>
      </c>
      <c r="C31" s="133">
        <v>7</v>
      </c>
      <c r="D31" s="133">
        <v>0</v>
      </c>
      <c r="E31" s="140">
        <v>0</v>
      </c>
      <c r="F31" s="133">
        <v>0</v>
      </c>
      <c r="G31" s="133">
        <v>0</v>
      </c>
      <c r="H31" s="140">
        <v>0</v>
      </c>
      <c r="I31" s="133">
        <v>0</v>
      </c>
      <c r="J31" s="133">
        <v>4</v>
      </c>
      <c r="K31" s="140">
        <v>19.047619047619047</v>
      </c>
      <c r="L31" s="133">
        <v>4</v>
      </c>
      <c r="M31" s="133">
        <v>2</v>
      </c>
      <c r="N31" s="140">
        <v>9.5238095238095237</v>
      </c>
      <c r="O31" s="133">
        <v>2</v>
      </c>
      <c r="P31" s="133">
        <v>1</v>
      </c>
      <c r="Q31" s="140">
        <v>4.7619047619047619</v>
      </c>
      <c r="R31" s="133">
        <v>1</v>
      </c>
      <c r="S31" s="133">
        <v>0</v>
      </c>
      <c r="T31" s="140">
        <v>0</v>
      </c>
      <c r="U31" s="133">
        <v>0</v>
      </c>
      <c r="V31" s="63" t="s">
        <v>198</v>
      </c>
      <c r="W31" s="133">
        <v>0</v>
      </c>
      <c r="X31" s="140">
        <v>0</v>
      </c>
      <c r="Y31" s="133">
        <v>0</v>
      </c>
      <c r="Z31" s="133">
        <v>0</v>
      </c>
      <c r="AA31" s="140">
        <v>0</v>
      </c>
      <c r="AB31" s="133">
        <v>0</v>
      </c>
      <c r="AC31" s="133">
        <v>0</v>
      </c>
      <c r="AD31" s="140">
        <v>0</v>
      </c>
      <c r="AE31" s="133">
        <v>0</v>
      </c>
      <c r="AF31" s="133">
        <v>0</v>
      </c>
      <c r="AG31" s="140">
        <v>0</v>
      </c>
      <c r="AH31" s="133">
        <v>0</v>
      </c>
      <c r="AI31" s="133">
        <v>0</v>
      </c>
      <c r="AJ31" s="140">
        <v>0</v>
      </c>
      <c r="AK31" s="133">
        <v>0</v>
      </c>
      <c r="AL31" s="133">
        <v>0</v>
      </c>
      <c r="AM31" s="140">
        <v>0</v>
      </c>
      <c r="AN31" s="133">
        <v>0</v>
      </c>
      <c r="AO31" s="133">
        <v>0</v>
      </c>
      <c r="AP31" s="140">
        <v>0</v>
      </c>
      <c r="AQ31" s="133">
        <v>0</v>
      </c>
      <c r="AR31" s="63" t="s">
        <v>198</v>
      </c>
      <c r="AS31" s="133">
        <v>0</v>
      </c>
      <c r="AT31" s="140">
        <v>0</v>
      </c>
      <c r="AU31" s="133">
        <v>0</v>
      </c>
      <c r="AV31" s="133">
        <v>0</v>
      </c>
      <c r="AW31" s="140">
        <v>0</v>
      </c>
      <c r="AX31" s="133">
        <v>0</v>
      </c>
      <c r="AY31" s="133">
        <v>0</v>
      </c>
      <c r="AZ31" s="140">
        <v>0</v>
      </c>
      <c r="BA31" s="133">
        <v>0</v>
      </c>
      <c r="BB31" s="133">
        <v>0</v>
      </c>
      <c r="BC31" s="140">
        <v>0</v>
      </c>
      <c r="BD31" s="133">
        <v>0</v>
      </c>
    </row>
    <row r="32" spans="1:56" s="8" customFormat="1" ht="12.6" customHeight="1">
      <c r="A32" s="63" t="s">
        <v>199</v>
      </c>
      <c r="B32" s="133">
        <v>12</v>
      </c>
      <c r="C32" s="133">
        <v>5</v>
      </c>
      <c r="D32" s="133">
        <v>0</v>
      </c>
      <c r="E32" s="140">
        <v>0</v>
      </c>
      <c r="F32" s="133">
        <v>0</v>
      </c>
      <c r="G32" s="133">
        <v>0</v>
      </c>
      <c r="H32" s="140">
        <v>0</v>
      </c>
      <c r="I32" s="133">
        <v>0</v>
      </c>
      <c r="J32" s="133">
        <v>1</v>
      </c>
      <c r="K32" s="140">
        <v>8.3333333333333321</v>
      </c>
      <c r="L32" s="133">
        <v>2</v>
      </c>
      <c r="M32" s="133">
        <v>3</v>
      </c>
      <c r="N32" s="140">
        <v>25</v>
      </c>
      <c r="O32" s="133">
        <v>3</v>
      </c>
      <c r="P32" s="133">
        <v>0</v>
      </c>
      <c r="Q32" s="140">
        <v>0</v>
      </c>
      <c r="R32" s="133">
        <v>0</v>
      </c>
      <c r="S32" s="133">
        <v>0</v>
      </c>
      <c r="T32" s="140">
        <v>0</v>
      </c>
      <c r="U32" s="133">
        <v>0</v>
      </c>
      <c r="V32" s="63" t="s">
        <v>199</v>
      </c>
      <c r="W32" s="133">
        <v>0</v>
      </c>
      <c r="X32" s="140">
        <v>0</v>
      </c>
      <c r="Y32" s="133">
        <v>0</v>
      </c>
      <c r="Z32" s="133">
        <v>0</v>
      </c>
      <c r="AA32" s="140">
        <v>0</v>
      </c>
      <c r="AB32" s="133">
        <v>0</v>
      </c>
      <c r="AC32" s="133">
        <v>0</v>
      </c>
      <c r="AD32" s="140">
        <v>0</v>
      </c>
      <c r="AE32" s="133">
        <v>0</v>
      </c>
      <c r="AF32" s="133">
        <v>0</v>
      </c>
      <c r="AG32" s="140">
        <v>0</v>
      </c>
      <c r="AH32" s="133">
        <v>0</v>
      </c>
      <c r="AI32" s="133">
        <v>0</v>
      </c>
      <c r="AJ32" s="140">
        <v>0</v>
      </c>
      <c r="AK32" s="133">
        <v>0</v>
      </c>
      <c r="AL32" s="133">
        <v>0</v>
      </c>
      <c r="AM32" s="140">
        <v>0</v>
      </c>
      <c r="AN32" s="133">
        <v>0</v>
      </c>
      <c r="AO32" s="133">
        <v>0</v>
      </c>
      <c r="AP32" s="140">
        <v>0</v>
      </c>
      <c r="AQ32" s="133">
        <v>0</v>
      </c>
      <c r="AR32" s="63" t="s">
        <v>199</v>
      </c>
      <c r="AS32" s="133">
        <v>0</v>
      </c>
      <c r="AT32" s="140">
        <v>0</v>
      </c>
      <c r="AU32" s="133">
        <v>0</v>
      </c>
      <c r="AV32" s="133">
        <v>0</v>
      </c>
      <c r="AW32" s="140">
        <v>0</v>
      </c>
      <c r="AX32" s="133">
        <v>0</v>
      </c>
      <c r="AY32" s="133">
        <v>0</v>
      </c>
      <c r="AZ32" s="140">
        <v>0</v>
      </c>
      <c r="BA32" s="133">
        <v>0</v>
      </c>
      <c r="BB32" s="133">
        <v>0</v>
      </c>
      <c r="BC32" s="140">
        <v>0</v>
      </c>
      <c r="BD32" s="133">
        <v>0</v>
      </c>
    </row>
    <row r="33" spans="1:56" s="8" customFormat="1" ht="12.6" customHeight="1">
      <c r="A33" s="63" t="s">
        <v>200</v>
      </c>
      <c r="B33" s="133">
        <v>2</v>
      </c>
      <c r="C33" s="133">
        <v>1</v>
      </c>
      <c r="D33" s="133">
        <v>0</v>
      </c>
      <c r="E33" s="140">
        <v>0</v>
      </c>
      <c r="F33" s="133">
        <v>0</v>
      </c>
      <c r="G33" s="133">
        <v>0</v>
      </c>
      <c r="H33" s="140">
        <v>0</v>
      </c>
      <c r="I33" s="133">
        <v>0</v>
      </c>
      <c r="J33" s="133">
        <v>1</v>
      </c>
      <c r="K33" s="140">
        <v>50</v>
      </c>
      <c r="L33" s="133">
        <v>1</v>
      </c>
      <c r="M33" s="133">
        <v>0</v>
      </c>
      <c r="N33" s="140">
        <v>0</v>
      </c>
      <c r="O33" s="133">
        <v>0</v>
      </c>
      <c r="P33" s="133">
        <v>0</v>
      </c>
      <c r="Q33" s="140">
        <v>0</v>
      </c>
      <c r="R33" s="133">
        <v>0</v>
      </c>
      <c r="S33" s="133">
        <v>0</v>
      </c>
      <c r="T33" s="140">
        <v>0</v>
      </c>
      <c r="U33" s="133">
        <v>0</v>
      </c>
      <c r="V33" s="63" t="s">
        <v>200</v>
      </c>
      <c r="W33" s="133">
        <v>0</v>
      </c>
      <c r="X33" s="140">
        <v>0</v>
      </c>
      <c r="Y33" s="133">
        <v>0</v>
      </c>
      <c r="Z33" s="133">
        <v>0</v>
      </c>
      <c r="AA33" s="140">
        <v>0</v>
      </c>
      <c r="AB33" s="133">
        <v>0</v>
      </c>
      <c r="AC33" s="133">
        <v>0</v>
      </c>
      <c r="AD33" s="140">
        <v>0</v>
      </c>
      <c r="AE33" s="133">
        <v>0</v>
      </c>
      <c r="AF33" s="133">
        <v>0</v>
      </c>
      <c r="AG33" s="140">
        <v>0</v>
      </c>
      <c r="AH33" s="133">
        <v>0</v>
      </c>
      <c r="AI33" s="133">
        <v>0</v>
      </c>
      <c r="AJ33" s="140">
        <v>0</v>
      </c>
      <c r="AK33" s="133">
        <v>0</v>
      </c>
      <c r="AL33" s="133">
        <v>0</v>
      </c>
      <c r="AM33" s="140">
        <v>0</v>
      </c>
      <c r="AN33" s="133">
        <v>0</v>
      </c>
      <c r="AO33" s="133">
        <v>0</v>
      </c>
      <c r="AP33" s="140">
        <v>0</v>
      </c>
      <c r="AQ33" s="133">
        <v>0</v>
      </c>
      <c r="AR33" s="63" t="s">
        <v>200</v>
      </c>
      <c r="AS33" s="133">
        <v>0</v>
      </c>
      <c r="AT33" s="140">
        <v>0</v>
      </c>
      <c r="AU33" s="133">
        <v>0</v>
      </c>
      <c r="AV33" s="133">
        <v>0</v>
      </c>
      <c r="AW33" s="140">
        <v>0</v>
      </c>
      <c r="AX33" s="133">
        <v>0</v>
      </c>
      <c r="AY33" s="133">
        <v>0</v>
      </c>
      <c r="AZ33" s="140">
        <v>0</v>
      </c>
      <c r="BA33" s="133">
        <v>0</v>
      </c>
      <c r="BB33" s="133">
        <v>0</v>
      </c>
      <c r="BC33" s="140">
        <v>0</v>
      </c>
      <c r="BD33" s="133">
        <v>0</v>
      </c>
    </row>
    <row r="34" spans="1:56" s="8" customFormat="1" ht="12.6" customHeight="1">
      <c r="A34" s="63" t="s">
        <v>201</v>
      </c>
      <c r="B34" s="133">
        <v>5</v>
      </c>
      <c r="C34" s="133">
        <v>1</v>
      </c>
      <c r="D34" s="133">
        <v>0</v>
      </c>
      <c r="E34" s="140">
        <v>0</v>
      </c>
      <c r="F34" s="133">
        <v>0</v>
      </c>
      <c r="G34" s="133">
        <v>0</v>
      </c>
      <c r="H34" s="140">
        <v>0</v>
      </c>
      <c r="I34" s="133">
        <v>0</v>
      </c>
      <c r="J34" s="133">
        <v>1</v>
      </c>
      <c r="K34" s="140">
        <v>20</v>
      </c>
      <c r="L34" s="133">
        <v>1</v>
      </c>
      <c r="M34" s="133">
        <v>0</v>
      </c>
      <c r="N34" s="140">
        <v>0</v>
      </c>
      <c r="O34" s="133">
        <v>0</v>
      </c>
      <c r="P34" s="133">
        <v>0</v>
      </c>
      <c r="Q34" s="140">
        <v>0</v>
      </c>
      <c r="R34" s="133">
        <v>0</v>
      </c>
      <c r="S34" s="133">
        <v>0</v>
      </c>
      <c r="T34" s="140">
        <v>0</v>
      </c>
      <c r="U34" s="133">
        <v>0</v>
      </c>
      <c r="V34" s="63" t="s">
        <v>201</v>
      </c>
      <c r="W34" s="133">
        <v>0</v>
      </c>
      <c r="X34" s="140">
        <v>0</v>
      </c>
      <c r="Y34" s="133">
        <v>0</v>
      </c>
      <c r="Z34" s="133">
        <v>0</v>
      </c>
      <c r="AA34" s="140">
        <v>0</v>
      </c>
      <c r="AB34" s="133">
        <v>0</v>
      </c>
      <c r="AC34" s="133">
        <v>0</v>
      </c>
      <c r="AD34" s="140">
        <v>0</v>
      </c>
      <c r="AE34" s="133">
        <v>0</v>
      </c>
      <c r="AF34" s="133">
        <v>0</v>
      </c>
      <c r="AG34" s="140">
        <v>0</v>
      </c>
      <c r="AH34" s="133">
        <v>0</v>
      </c>
      <c r="AI34" s="133">
        <v>0</v>
      </c>
      <c r="AJ34" s="140">
        <v>0</v>
      </c>
      <c r="AK34" s="133">
        <v>0</v>
      </c>
      <c r="AL34" s="133">
        <v>0</v>
      </c>
      <c r="AM34" s="140">
        <v>0</v>
      </c>
      <c r="AN34" s="133">
        <v>0</v>
      </c>
      <c r="AO34" s="133">
        <v>0</v>
      </c>
      <c r="AP34" s="140">
        <v>0</v>
      </c>
      <c r="AQ34" s="133">
        <v>0</v>
      </c>
      <c r="AR34" s="63" t="s">
        <v>201</v>
      </c>
      <c r="AS34" s="133">
        <v>0</v>
      </c>
      <c r="AT34" s="140">
        <v>0</v>
      </c>
      <c r="AU34" s="133">
        <v>0</v>
      </c>
      <c r="AV34" s="133">
        <v>0</v>
      </c>
      <c r="AW34" s="140">
        <v>0</v>
      </c>
      <c r="AX34" s="133">
        <v>0</v>
      </c>
      <c r="AY34" s="133">
        <v>0</v>
      </c>
      <c r="AZ34" s="140">
        <v>0</v>
      </c>
      <c r="BA34" s="133">
        <v>0</v>
      </c>
      <c r="BB34" s="133">
        <v>0</v>
      </c>
      <c r="BC34" s="140">
        <v>0</v>
      </c>
      <c r="BD34" s="133">
        <v>0</v>
      </c>
    </row>
    <row r="35" spans="1:56" s="8" customFormat="1" ht="12.6" customHeight="1">
      <c r="A35" s="63" t="s">
        <v>202</v>
      </c>
      <c r="B35" s="133">
        <v>4</v>
      </c>
      <c r="C35" s="133">
        <v>0</v>
      </c>
      <c r="D35" s="133">
        <v>0</v>
      </c>
      <c r="E35" s="140">
        <v>0</v>
      </c>
      <c r="F35" s="133">
        <v>0</v>
      </c>
      <c r="G35" s="133">
        <v>0</v>
      </c>
      <c r="H35" s="140">
        <v>0</v>
      </c>
      <c r="I35" s="133">
        <v>0</v>
      </c>
      <c r="J35" s="133">
        <v>0</v>
      </c>
      <c r="K35" s="140">
        <v>0</v>
      </c>
      <c r="L35" s="133">
        <v>0</v>
      </c>
      <c r="M35" s="133">
        <v>0</v>
      </c>
      <c r="N35" s="140">
        <v>0</v>
      </c>
      <c r="O35" s="133">
        <v>0</v>
      </c>
      <c r="P35" s="133">
        <v>0</v>
      </c>
      <c r="Q35" s="140">
        <v>0</v>
      </c>
      <c r="R35" s="133">
        <v>0</v>
      </c>
      <c r="S35" s="133">
        <v>0</v>
      </c>
      <c r="T35" s="140">
        <v>0</v>
      </c>
      <c r="U35" s="133">
        <v>0</v>
      </c>
      <c r="V35" s="63" t="s">
        <v>202</v>
      </c>
      <c r="W35" s="133">
        <v>0</v>
      </c>
      <c r="X35" s="140">
        <v>0</v>
      </c>
      <c r="Y35" s="133">
        <v>0</v>
      </c>
      <c r="Z35" s="133">
        <v>0</v>
      </c>
      <c r="AA35" s="140">
        <v>0</v>
      </c>
      <c r="AB35" s="133">
        <v>0</v>
      </c>
      <c r="AC35" s="133">
        <v>0</v>
      </c>
      <c r="AD35" s="140">
        <v>0</v>
      </c>
      <c r="AE35" s="133">
        <v>0</v>
      </c>
      <c r="AF35" s="133">
        <v>0</v>
      </c>
      <c r="AG35" s="140">
        <v>0</v>
      </c>
      <c r="AH35" s="133">
        <v>0</v>
      </c>
      <c r="AI35" s="133">
        <v>0</v>
      </c>
      <c r="AJ35" s="140">
        <v>0</v>
      </c>
      <c r="AK35" s="133">
        <v>0</v>
      </c>
      <c r="AL35" s="133">
        <v>0</v>
      </c>
      <c r="AM35" s="140">
        <v>0</v>
      </c>
      <c r="AN35" s="133">
        <v>0</v>
      </c>
      <c r="AO35" s="133">
        <v>0</v>
      </c>
      <c r="AP35" s="140">
        <v>0</v>
      </c>
      <c r="AQ35" s="133">
        <v>0</v>
      </c>
      <c r="AR35" s="63" t="s">
        <v>202</v>
      </c>
      <c r="AS35" s="133">
        <v>0</v>
      </c>
      <c r="AT35" s="140">
        <v>0</v>
      </c>
      <c r="AU35" s="133">
        <v>0</v>
      </c>
      <c r="AV35" s="133">
        <v>0</v>
      </c>
      <c r="AW35" s="140">
        <v>0</v>
      </c>
      <c r="AX35" s="133">
        <v>0</v>
      </c>
      <c r="AY35" s="133">
        <v>0</v>
      </c>
      <c r="AZ35" s="140">
        <v>0</v>
      </c>
      <c r="BA35" s="133">
        <v>0</v>
      </c>
      <c r="BB35" s="133">
        <v>0</v>
      </c>
      <c r="BC35" s="140">
        <v>0</v>
      </c>
      <c r="BD35" s="133">
        <v>0</v>
      </c>
    </row>
    <row r="36" spans="1:56" s="8" customFormat="1" ht="12.6" customHeight="1">
      <c r="A36" s="63" t="s">
        <v>203</v>
      </c>
      <c r="B36" s="133">
        <v>3</v>
      </c>
      <c r="C36" s="133">
        <v>2</v>
      </c>
      <c r="D36" s="133">
        <v>0</v>
      </c>
      <c r="E36" s="140">
        <v>0</v>
      </c>
      <c r="F36" s="133">
        <v>0</v>
      </c>
      <c r="G36" s="133">
        <v>0</v>
      </c>
      <c r="H36" s="140">
        <v>0</v>
      </c>
      <c r="I36" s="133">
        <v>0</v>
      </c>
      <c r="J36" s="133">
        <v>1</v>
      </c>
      <c r="K36" s="140">
        <v>33.333333333333329</v>
      </c>
      <c r="L36" s="133">
        <v>1</v>
      </c>
      <c r="M36" s="133">
        <v>1</v>
      </c>
      <c r="N36" s="140">
        <v>33.333333333333329</v>
      </c>
      <c r="O36" s="133">
        <v>1</v>
      </c>
      <c r="P36" s="133">
        <v>0</v>
      </c>
      <c r="Q36" s="140">
        <v>0</v>
      </c>
      <c r="R36" s="133">
        <v>0</v>
      </c>
      <c r="S36" s="133">
        <v>0</v>
      </c>
      <c r="T36" s="140">
        <v>0</v>
      </c>
      <c r="U36" s="133">
        <v>0</v>
      </c>
      <c r="V36" s="63" t="s">
        <v>203</v>
      </c>
      <c r="W36" s="133">
        <v>0</v>
      </c>
      <c r="X36" s="140">
        <v>0</v>
      </c>
      <c r="Y36" s="133">
        <v>0</v>
      </c>
      <c r="Z36" s="133">
        <v>0</v>
      </c>
      <c r="AA36" s="140">
        <v>0</v>
      </c>
      <c r="AB36" s="133">
        <v>0</v>
      </c>
      <c r="AC36" s="133">
        <v>0</v>
      </c>
      <c r="AD36" s="140">
        <v>0</v>
      </c>
      <c r="AE36" s="133">
        <v>0</v>
      </c>
      <c r="AF36" s="133">
        <v>0</v>
      </c>
      <c r="AG36" s="140">
        <v>0</v>
      </c>
      <c r="AH36" s="133">
        <v>0</v>
      </c>
      <c r="AI36" s="133">
        <v>0</v>
      </c>
      <c r="AJ36" s="140">
        <v>0</v>
      </c>
      <c r="AK36" s="133">
        <v>0</v>
      </c>
      <c r="AL36" s="133">
        <v>0</v>
      </c>
      <c r="AM36" s="140">
        <v>0</v>
      </c>
      <c r="AN36" s="133">
        <v>0</v>
      </c>
      <c r="AO36" s="133">
        <v>0</v>
      </c>
      <c r="AP36" s="140">
        <v>0</v>
      </c>
      <c r="AQ36" s="133">
        <v>0</v>
      </c>
      <c r="AR36" s="63" t="s">
        <v>203</v>
      </c>
      <c r="AS36" s="133">
        <v>0</v>
      </c>
      <c r="AT36" s="140">
        <v>0</v>
      </c>
      <c r="AU36" s="133">
        <v>0</v>
      </c>
      <c r="AV36" s="133">
        <v>0</v>
      </c>
      <c r="AW36" s="140">
        <v>0</v>
      </c>
      <c r="AX36" s="133">
        <v>0</v>
      </c>
      <c r="AY36" s="133">
        <v>0</v>
      </c>
      <c r="AZ36" s="140">
        <v>0</v>
      </c>
      <c r="BA36" s="133">
        <v>0</v>
      </c>
      <c r="BB36" s="133">
        <v>0</v>
      </c>
      <c r="BC36" s="140">
        <v>0</v>
      </c>
      <c r="BD36" s="133">
        <v>0</v>
      </c>
    </row>
    <row r="37" spans="1:56" s="8" customFormat="1" ht="13.5" customHeight="1">
      <c r="A37" s="55" t="s">
        <v>204</v>
      </c>
      <c r="B37" s="133">
        <v>0</v>
      </c>
      <c r="C37" s="133">
        <v>0</v>
      </c>
      <c r="D37" s="133">
        <v>0</v>
      </c>
      <c r="E37" s="140">
        <v>0</v>
      </c>
      <c r="F37" s="133">
        <v>0</v>
      </c>
      <c r="G37" s="133">
        <v>0</v>
      </c>
      <c r="H37" s="140">
        <v>0</v>
      </c>
      <c r="I37" s="133">
        <v>0</v>
      </c>
      <c r="J37" s="133">
        <v>0</v>
      </c>
      <c r="K37" s="140">
        <v>0</v>
      </c>
      <c r="L37" s="133">
        <v>0</v>
      </c>
      <c r="M37" s="133">
        <v>0</v>
      </c>
      <c r="N37" s="140">
        <v>0</v>
      </c>
      <c r="O37" s="133">
        <v>0</v>
      </c>
      <c r="P37" s="133">
        <v>0</v>
      </c>
      <c r="Q37" s="140">
        <v>0</v>
      </c>
      <c r="R37" s="133">
        <v>0</v>
      </c>
      <c r="S37" s="133">
        <v>0</v>
      </c>
      <c r="T37" s="140">
        <v>0</v>
      </c>
      <c r="U37" s="133">
        <v>0</v>
      </c>
      <c r="V37" s="55" t="s">
        <v>204</v>
      </c>
      <c r="W37" s="133">
        <v>0</v>
      </c>
      <c r="X37" s="140">
        <v>0</v>
      </c>
      <c r="Y37" s="133">
        <v>0</v>
      </c>
      <c r="Z37" s="133">
        <v>0</v>
      </c>
      <c r="AA37" s="140">
        <v>0</v>
      </c>
      <c r="AB37" s="133">
        <v>0</v>
      </c>
      <c r="AC37" s="133">
        <v>0</v>
      </c>
      <c r="AD37" s="140">
        <v>0</v>
      </c>
      <c r="AE37" s="133">
        <v>0</v>
      </c>
      <c r="AF37" s="133">
        <v>0</v>
      </c>
      <c r="AG37" s="140">
        <v>0</v>
      </c>
      <c r="AH37" s="133">
        <v>0</v>
      </c>
      <c r="AI37" s="133">
        <v>0</v>
      </c>
      <c r="AJ37" s="140">
        <v>0</v>
      </c>
      <c r="AK37" s="133">
        <v>0</v>
      </c>
      <c r="AL37" s="133">
        <v>0</v>
      </c>
      <c r="AM37" s="140">
        <v>0</v>
      </c>
      <c r="AN37" s="133">
        <v>0</v>
      </c>
      <c r="AO37" s="133">
        <v>0</v>
      </c>
      <c r="AP37" s="140">
        <v>0</v>
      </c>
      <c r="AQ37" s="133">
        <v>0</v>
      </c>
      <c r="AR37" s="55" t="s">
        <v>204</v>
      </c>
      <c r="AS37" s="133">
        <v>0</v>
      </c>
      <c r="AT37" s="140">
        <v>0</v>
      </c>
      <c r="AU37" s="133">
        <v>0</v>
      </c>
      <c r="AV37" s="133">
        <v>0</v>
      </c>
      <c r="AW37" s="140">
        <v>0</v>
      </c>
      <c r="AX37" s="133">
        <v>0</v>
      </c>
      <c r="AY37" s="133">
        <v>0</v>
      </c>
      <c r="AZ37" s="140">
        <v>0</v>
      </c>
      <c r="BA37" s="133">
        <v>0</v>
      </c>
      <c r="BB37" s="133">
        <v>0</v>
      </c>
      <c r="BC37" s="140">
        <v>0</v>
      </c>
      <c r="BD37" s="133">
        <v>0</v>
      </c>
    </row>
    <row r="38" spans="1:56" s="8" customFormat="1" ht="13.5" customHeight="1">
      <c r="A38" s="55" t="s">
        <v>205</v>
      </c>
      <c r="B38" s="133">
        <v>4</v>
      </c>
      <c r="C38" s="133">
        <v>1</v>
      </c>
      <c r="D38" s="133">
        <v>0</v>
      </c>
      <c r="E38" s="140">
        <v>0</v>
      </c>
      <c r="F38" s="133">
        <v>0</v>
      </c>
      <c r="G38" s="133">
        <v>0</v>
      </c>
      <c r="H38" s="140">
        <v>0</v>
      </c>
      <c r="I38" s="133">
        <v>0</v>
      </c>
      <c r="J38" s="133">
        <v>1</v>
      </c>
      <c r="K38" s="140">
        <v>25</v>
      </c>
      <c r="L38" s="133">
        <v>1</v>
      </c>
      <c r="M38" s="133">
        <v>0</v>
      </c>
      <c r="N38" s="140">
        <v>0</v>
      </c>
      <c r="O38" s="133">
        <v>0</v>
      </c>
      <c r="P38" s="133">
        <v>0</v>
      </c>
      <c r="Q38" s="140">
        <v>0</v>
      </c>
      <c r="R38" s="133">
        <v>0</v>
      </c>
      <c r="S38" s="133">
        <v>0</v>
      </c>
      <c r="T38" s="140">
        <v>0</v>
      </c>
      <c r="U38" s="133">
        <v>0</v>
      </c>
      <c r="V38" s="55" t="s">
        <v>205</v>
      </c>
      <c r="W38" s="133">
        <v>0</v>
      </c>
      <c r="X38" s="140">
        <v>0</v>
      </c>
      <c r="Y38" s="133">
        <v>0</v>
      </c>
      <c r="Z38" s="133">
        <v>0</v>
      </c>
      <c r="AA38" s="140">
        <v>0</v>
      </c>
      <c r="AB38" s="133">
        <v>0</v>
      </c>
      <c r="AC38" s="133">
        <v>0</v>
      </c>
      <c r="AD38" s="140">
        <v>0</v>
      </c>
      <c r="AE38" s="133">
        <v>0</v>
      </c>
      <c r="AF38" s="133">
        <v>0</v>
      </c>
      <c r="AG38" s="140">
        <v>0</v>
      </c>
      <c r="AH38" s="133">
        <v>0</v>
      </c>
      <c r="AI38" s="133">
        <v>0</v>
      </c>
      <c r="AJ38" s="140">
        <v>0</v>
      </c>
      <c r="AK38" s="133">
        <v>0</v>
      </c>
      <c r="AL38" s="133">
        <v>0</v>
      </c>
      <c r="AM38" s="140">
        <v>0</v>
      </c>
      <c r="AN38" s="133">
        <v>0</v>
      </c>
      <c r="AO38" s="133">
        <v>0</v>
      </c>
      <c r="AP38" s="140">
        <v>0</v>
      </c>
      <c r="AQ38" s="133">
        <v>0</v>
      </c>
      <c r="AR38" s="55" t="s">
        <v>205</v>
      </c>
      <c r="AS38" s="133">
        <v>0</v>
      </c>
      <c r="AT38" s="140">
        <v>0</v>
      </c>
      <c r="AU38" s="133">
        <v>0</v>
      </c>
      <c r="AV38" s="133">
        <v>0</v>
      </c>
      <c r="AW38" s="140">
        <v>0</v>
      </c>
      <c r="AX38" s="133">
        <v>0</v>
      </c>
      <c r="AY38" s="133">
        <v>0</v>
      </c>
      <c r="AZ38" s="140">
        <v>0</v>
      </c>
      <c r="BA38" s="133">
        <v>0</v>
      </c>
      <c r="BB38" s="133">
        <v>0</v>
      </c>
      <c r="BC38" s="140">
        <v>0</v>
      </c>
      <c r="BD38" s="133">
        <v>0</v>
      </c>
    </row>
    <row r="39" spans="1:56" s="8" customFormat="1" ht="13.5" customHeight="1">
      <c r="A39" s="55" t="s">
        <v>206</v>
      </c>
      <c r="B39" s="133">
        <v>32</v>
      </c>
      <c r="C39" s="133">
        <v>16</v>
      </c>
      <c r="D39" s="133">
        <v>0</v>
      </c>
      <c r="E39" s="140">
        <v>0</v>
      </c>
      <c r="F39" s="133">
        <v>0</v>
      </c>
      <c r="G39" s="133">
        <v>0</v>
      </c>
      <c r="H39" s="140">
        <v>0</v>
      </c>
      <c r="I39" s="133">
        <v>0</v>
      </c>
      <c r="J39" s="133">
        <v>7</v>
      </c>
      <c r="K39" s="140">
        <v>21.875</v>
      </c>
      <c r="L39" s="133">
        <v>10</v>
      </c>
      <c r="M39" s="133">
        <v>3</v>
      </c>
      <c r="N39" s="140">
        <v>9.375</v>
      </c>
      <c r="O39" s="133">
        <v>3</v>
      </c>
      <c r="P39" s="133">
        <v>1</v>
      </c>
      <c r="Q39" s="140">
        <v>3.125</v>
      </c>
      <c r="R39" s="133">
        <v>1</v>
      </c>
      <c r="S39" s="133">
        <v>0</v>
      </c>
      <c r="T39" s="140">
        <v>0</v>
      </c>
      <c r="U39" s="133">
        <v>0</v>
      </c>
      <c r="V39" s="55" t="s">
        <v>206</v>
      </c>
      <c r="W39" s="133">
        <v>0</v>
      </c>
      <c r="X39" s="140">
        <v>0</v>
      </c>
      <c r="Y39" s="133">
        <v>0</v>
      </c>
      <c r="Z39" s="133">
        <v>0</v>
      </c>
      <c r="AA39" s="140">
        <v>0</v>
      </c>
      <c r="AB39" s="133">
        <v>0</v>
      </c>
      <c r="AC39" s="133">
        <v>1</v>
      </c>
      <c r="AD39" s="140">
        <v>3.125</v>
      </c>
      <c r="AE39" s="133">
        <v>1</v>
      </c>
      <c r="AF39" s="133">
        <v>0</v>
      </c>
      <c r="AG39" s="140">
        <v>0</v>
      </c>
      <c r="AH39" s="133">
        <v>0</v>
      </c>
      <c r="AI39" s="133">
        <v>0</v>
      </c>
      <c r="AJ39" s="140">
        <v>0</v>
      </c>
      <c r="AK39" s="133">
        <v>0</v>
      </c>
      <c r="AL39" s="133">
        <v>1</v>
      </c>
      <c r="AM39" s="140">
        <v>3.125</v>
      </c>
      <c r="AN39" s="133">
        <v>1</v>
      </c>
      <c r="AO39" s="133">
        <v>0</v>
      </c>
      <c r="AP39" s="140">
        <v>0</v>
      </c>
      <c r="AQ39" s="133">
        <v>0</v>
      </c>
      <c r="AR39" s="55" t="s">
        <v>206</v>
      </c>
      <c r="AS39" s="133">
        <v>0</v>
      </c>
      <c r="AT39" s="140">
        <v>0</v>
      </c>
      <c r="AU39" s="133">
        <v>0</v>
      </c>
      <c r="AV39" s="133">
        <v>0</v>
      </c>
      <c r="AW39" s="140">
        <v>0</v>
      </c>
      <c r="AX39" s="133">
        <v>0</v>
      </c>
      <c r="AY39" s="133">
        <v>0</v>
      </c>
      <c r="AZ39" s="140">
        <v>0</v>
      </c>
      <c r="BA39" s="133">
        <v>0</v>
      </c>
      <c r="BB39" s="133">
        <v>0</v>
      </c>
      <c r="BC39" s="140">
        <v>0</v>
      </c>
      <c r="BD39" s="133">
        <v>0</v>
      </c>
    </row>
    <row r="40" spans="1:56" s="8" customFormat="1" ht="13.5" customHeight="1">
      <c r="A40" s="55" t="s">
        <v>73</v>
      </c>
      <c r="B40" s="133">
        <v>111</v>
      </c>
      <c r="C40" s="133">
        <v>34</v>
      </c>
      <c r="D40" s="133">
        <v>0</v>
      </c>
      <c r="E40" s="140">
        <v>0</v>
      </c>
      <c r="F40" s="133">
        <v>0</v>
      </c>
      <c r="G40" s="133">
        <v>0</v>
      </c>
      <c r="H40" s="140">
        <v>0</v>
      </c>
      <c r="I40" s="133">
        <v>0</v>
      </c>
      <c r="J40" s="133">
        <v>11</v>
      </c>
      <c r="K40" s="140">
        <v>9.9099099099099099</v>
      </c>
      <c r="L40" s="133">
        <v>14</v>
      </c>
      <c r="M40" s="133">
        <v>8</v>
      </c>
      <c r="N40" s="140">
        <v>7.2072072072072073</v>
      </c>
      <c r="O40" s="133">
        <v>8</v>
      </c>
      <c r="P40" s="133">
        <v>8</v>
      </c>
      <c r="Q40" s="140">
        <v>7.2072072072072073</v>
      </c>
      <c r="R40" s="133">
        <v>10</v>
      </c>
      <c r="S40" s="133">
        <v>0</v>
      </c>
      <c r="T40" s="140">
        <v>0</v>
      </c>
      <c r="U40" s="133">
        <v>0</v>
      </c>
      <c r="V40" s="55" t="s">
        <v>73</v>
      </c>
      <c r="W40" s="133">
        <v>0</v>
      </c>
      <c r="X40" s="140">
        <v>0</v>
      </c>
      <c r="Y40" s="133">
        <v>0</v>
      </c>
      <c r="Z40" s="133">
        <v>0</v>
      </c>
      <c r="AA40" s="140">
        <v>0</v>
      </c>
      <c r="AB40" s="133">
        <v>0</v>
      </c>
      <c r="AC40" s="133">
        <v>0</v>
      </c>
      <c r="AD40" s="140">
        <v>0</v>
      </c>
      <c r="AE40" s="133">
        <v>0</v>
      </c>
      <c r="AF40" s="133">
        <v>0</v>
      </c>
      <c r="AG40" s="140">
        <v>0</v>
      </c>
      <c r="AH40" s="133">
        <v>0</v>
      </c>
      <c r="AI40" s="133">
        <v>1</v>
      </c>
      <c r="AJ40" s="140">
        <v>0.90090090090090091</v>
      </c>
      <c r="AK40" s="133">
        <v>1</v>
      </c>
      <c r="AL40" s="133">
        <v>1</v>
      </c>
      <c r="AM40" s="140">
        <v>0.90090090090090091</v>
      </c>
      <c r="AN40" s="133">
        <v>1</v>
      </c>
      <c r="AO40" s="133">
        <v>0</v>
      </c>
      <c r="AP40" s="140">
        <v>0</v>
      </c>
      <c r="AQ40" s="133">
        <v>0</v>
      </c>
      <c r="AR40" s="55" t="s">
        <v>73</v>
      </c>
      <c r="AS40" s="133">
        <v>0</v>
      </c>
      <c r="AT40" s="140">
        <v>0</v>
      </c>
      <c r="AU40" s="133">
        <v>0</v>
      </c>
      <c r="AV40" s="133">
        <v>0</v>
      </c>
      <c r="AW40" s="140">
        <v>0</v>
      </c>
      <c r="AX40" s="133">
        <v>0</v>
      </c>
      <c r="AY40" s="133">
        <v>0</v>
      </c>
      <c r="AZ40" s="140">
        <v>0</v>
      </c>
      <c r="BA40" s="133">
        <v>0</v>
      </c>
      <c r="BB40" s="133">
        <v>0</v>
      </c>
      <c r="BC40" s="140">
        <v>0</v>
      </c>
      <c r="BD40" s="133">
        <v>0</v>
      </c>
    </row>
    <row r="41" spans="1:56" s="8" customFormat="1" ht="13.5" customHeight="1">
      <c r="A41" s="55" t="s">
        <v>207</v>
      </c>
      <c r="B41" s="133">
        <v>308</v>
      </c>
      <c r="C41" s="133">
        <v>74</v>
      </c>
      <c r="D41" s="133">
        <v>0</v>
      </c>
      <c r="E41" s="140">
        <v>0</v>
      </c>
      <c r="F41" s="133">
        <v>0</v>
      </c>
      <c r="G41" s="133">
        <v>0</v>
      </c>
      <c r="H41" s="140">
        <v>0</v>
      </c>
      <c r="I41" s="133">
        <v>0</v>
      </c>
      <c r="J41" s="133">
        <v>11</v>
      </c>
      <c r="K41" s="140">
        <v>3.5714285714285712</v>
      </c>
      <c r="L41" s="133">
        <v>13</v>
      </c>
      <c r="M41" s="133">
        <v>35</v>
      </c>
      <c r="N41" s="140">
        <v>11.363636363636363</v>
      </c>
      <c r="O41" s="133">
        <v>42</v>
      </c>
      <c r="P41" s="133">
        <v>15</v>
      </c>
      <c r="Q41" s="140">
        <v>4.8701298701298708</v>
      </c>
      <c r="R41" s="133">
        <v>17</v>
      </c>
      <c r="S41" s="133">
        <v>0</v>
      </c>
      <c r="T41" s="140">
        <v>0</v>
      </c>
      <c r="U41" s="133">
        <v>0</v>
      </c>
      <c r="V41" s="55" t="s">
        <v>207</v>
      </c>
      <c r="W41" s="133">
        <v>0</v>
      </c>
      <c r="X41" s="140">
        <v>0</v>
      </c>
      <c r="Y41" s="133">
        <v>0</v>
      </c>
      <c r="Z41" s="133">
        <v>0</v>
      </c>
      <c r="AA41" s="140">
        <v>0</v>
      </c>
      <c r="AB41" s="133">
        <v>0</v>
      </c>
      <c r="AC41" s="133">
        <v>0</v>
      </c>
      <c r="AD41" s="140">
        <v>0</v>
      </c>
      <c r="AE41" s="133">
        <v>0</v>
      </c>
      <c r="AF41" s="133">
        <v>0</v>
      </c>
      <c r="AG41" s="140">
        <v>0</v>
      </c>
      <c r="AH41" s="133">
        <v>0</v>
      </c>
      <c r="AI41" s="133">
        <v>0</v>
      </c>
      <c r="AJ41" s="140">
        <v>0</v>
      </c>
      <c r="AK41" s="133">
        <v>0</v>
      </c>
      <c r="AL41" s="133">
        <v>1</v>
      </c>
      <c r="AM41" s="140">
        <v>0.32467532467532467</v>
      </c>
      <c r="AN41" s="133">
        <v>1</v>
      </c>
      <c r="AO41" s="133">
        <v>0</v>
      </c>
      <c r="AP41" s="140">
        <v>0</v>
      </c>
      <c r="AQ41" s="133">
        <v>0</v>
      </c>
      <c r="AR41" s="55" t="s">
        <v>207</v>
      </c>
      <c r="AS41" s="133">
        <v>0</v>
      </c>
      <c r="AT41" s="140">
        <v>0</v>
      </c>
      <c r="AU41" s="133">
        <v>0</v>
      </c>
      <c r="AV41" s="133">
        <v>0</v>
      </c>
      <c r="AW41" s="140">
        <v>0</v>
      </c>
      <c r="AX41" s="133">
        <v>0</v>
      </c>
      <c r="AY41" s="133">
        <v>1</v>
      </c>
      <c r="AZ41" s="140">
        <v>0.32467532467532467</v>
      </c>
      <c r="BA41" s="133">
        <v>1</v>
      </c>
      <c r="BB41" s="133">
        <v>0</v>
      </c>
      <c r="BC41" s="140">
        <v>0</v>
      </c>
      <c r="BD41" s="133">
        <v>0</v>
      </c>
    </row>
    <row r="42" spans="1:56" s="8" customFormat="1" ht="13.5" customHeight="1">
      <c r="A42" s="55" t="s">
        <v>74</v>
      </c>
      <c r="B42" s="133">
        <v>188</v>
      </c>
      <c r="C42" s="133">
        <v>34</v>
      </c>
      <c r="D42" s="133">
        <v>0</v>
      </c>
      <c r="E42" s="140">
        <v>0</v>
      </c>
      <c r="F42" s="133">
        <v>0</v>
      </c>
      <c r="G42" s="133">
        <v>0</v>
      </c>
      <c r="H42" s="140">
        <v>0</v>
      </c>
      <c r="I42" s="133">
        <v>0</v>
      </c>
      <c r="J42" s="133">
        <v>12</v>
      </c>
      <c r="K42" s="140">
        <v>6.3829787234042552</v>
      </c>
      <c r="L42" s="133">
        <v>16</v>
      </c>
      <c r="M42" s="133">
        <v>4</v>
      </c>
      <c r="N42" s="140">
        <v>2.1276595744680851</v>
      </c>
      <c r="O42" s="133">
        <v>4</v>
      </c>
      <c r="P42" s="133">
        <v>9</v>
      </c>
      <c r="Q42" s="140">
        <v>4.7872340425531918</v>
      </c>
      <c r="R42" s="133">
        <v>12</v>
      </c>
      <c r="S42" s="133">
        <v>0</v>
      </c>
      <c r="T42" s="140">
        <v>0</v>
      </c>
      <c r="U42" s="133">
        <v>0</v>
      </c>
      <c r="V42" s="55" t="s">
        <v>74</v>
      </c>
      <c r="W42" s="133">
        <v>0</v>
      </c>
      <c r="X42" s="140">
        <v>0</v>
      </c>
      <c r="Y42" s="133">
        <v>0</v>
      </c>
      <c r="Z42" s="133">
        <v>0</v>
      </c>
      <c r="AA42" s="140">
        <v>0</v>
      </c>
      <c r="AB42" s="133">
        <v>0</v>
      </c>
      <c r="AC42" s="133">
        <v>0</v>
      </c>
      <c r="AD42" s="140">
        <v>0</v>
      </c>
      <c r="AE42" s="133">
        <v>0</v>
      </c>
      <c r="AF42" s="133">
        <v>0</v>
      </c>
      <c r="AG42" s="140">
        <v>0</v>
      </c>
      <c r="AH42" s="133">
        <v>0</v>
      </c>
      <c r="AI42" s="133">
        <v>1</v>
      </c>
      <c r="AJ42" s="140">
        <v>0.53191489361702127</v>
      </c>
      <c r="AK42" s="133">
        <v>1</v>
      </c>
      <c r="AL42" s="133">
        <v>1</v>
      </c>
      <c r="AM42" s="140">
        <v>0.53191489361702127</v>
      </c>
      <c r="AN42" s="133">
        <v>1</v>
      </c>
      <c r="AO42" s="133">
        <v>0</v>
      </c>
      <c r="AP42" s="140">
        <v>0</v>
      </c>
      <c r="AQ42" s="133">
        <v>0</v>
      </c>
      <c r="AR42" s="55" t="s">
        <v>74</v>
      </c>
      <c r="AS42" s="133">
        <v>0</v>
      </c>
      <c r="AT42" s="140">
        <v>0</v>
      </c>
      <c r="AU42" s="133">
        <v>0</v>
      </c>
      <c r="AV42" s="133">
        <v>0</v>
      </c>
      <c r="AW42" s="140">
        <v>0</v>
      </c>
      <c r="AX42" s="133">
        <v>0</v>
      </c>
      <c r="AY42" s="133">
        <v>0</v>
      </c>
      <c r="AZ42" s="140">
        <v>0</v>
      </c>
      <c r="BA42" s="133">
        <v>0</v>
      </c>
      <c r="BB42" s="133">
        <v>0</v>
      </c>
      <c r="BC42" s="140">
        <v>0</v>
      </c>
      <c r="BD42" s="133">
        <v>0</v>
      </c>
    </row>
    <row r="43" spans="1:56" s="8" customFormat="1" ht="13.5" customHeight="1">
      <c r="A43" s="55" t="s">
        <v>547</v>
      </c>
      <c r="B43" s="133">
        <v>29</v>
      </c>
      <c r="C43" s="133">
        <v>7</v>
      </c>
      <c r="D43" s="133">
        <v>0</v>
      </c>
      <c r="E43" s="140">
        <v>0</v>
      </c>
      <c r="F43" s="133">
        <v>0</v>
      </c>
      <c r="G43" s="133">
        <v>0</v>
      </c>
      <c r="H43" s="140">
        <v>0</v>
      </c>
      <c r="I43" s="133">
        <v>0</v>
      </c>
      <c r="J43" s="133">
        <v>2</v>
      </c>
      <c r="K43" s="140">
        <v>6.8965517241379306</v>
      </c>
      <c r="L43" s="133">
        <v>2</v>
      </c>
      <c r="M43" s="133">
        <v>4</v>
      </c>
      <c r="N43" s="140">
        <v>13.793103448275861</v>
      </c>
      <c r="O43" s="133">
        <v>4</v>
      </c>
      <c r="P43" s="133">
        <v>0</v>
      </c>
      <c r="Q43" s="140">
        <v>0</v>
      </c>
      <c r="R43" s="133">
        <v>0</v>
      </c>
      <c r="S43" s="133">
        <v>0</v>
      </c>
      <c r="T43" s="140">
        <v>0</v>
      </c>
      <c r="U43" s="133">
        <v>0</v>
      </c>
      <c r="V43" s="55" t="s">
        <v>547</v>
      </c>
      <c r="W43" s="133">
        <v>0</v>
      </c>
      <c r="X43" s="140">
        <v>0</v>
      </c>
      <c r="Y43" s="133">
        <v>0</v>
      </c>
      <c r="Z43" s="133">
        <v>0</v>
      </c>
      <c r="AA43" s="140">
        <v>0</v>
      </c>
      <c r="AB43" s="133">
        <v>0</v>
      </c>
      <c r="AC43" s="133">
        <v>0</v>
      </c>
      <c r="AD43" s="140">
        <v>0</v>
      </c>
      <c r="AE43" s="133">
        <v>0</v>
      </c>
      <c r="AF43" s="133">
        <v>0</v>
      </c>
      <c r="AG43" s="140">
        <v>0</v>
      </c>
      <c r="AH43" s="133">
        <v>0</v>
      </c>
      <c r="AI43" s="133">
        <v>0</v>
      </c>
      <c r="AJ43" s="140">
        <v>0</v>
      </c>
      <c r="AK43" s="133">
        <v>0</v>
      </c>
      <c r="AL43" s="133">
        <v>1</v>
      </c>
      <c r="AM43" s="140">
        <v>3.4482758620689653</v>
      </c>
      <c r="AN43" s="133">
        <v>1</v>
      </c>
      <c r="AO43" s="133">
        <v>0</v>
      </c>
      <c r="AP43" s="140">
        <v>0</v>
      </c>
      <c r="AQ43" s="133">
        <v>0</v>
      </c>
      <c r="AR43" s="55" t="s">
        <v>547</v>
      </c>
      <c r="AS43" s="133">
        <v>0</v>
      </c>
      <c r="AT43" s="140">
        <v>0</v>
      </c>
      <c r="AU43" s="133">
        <v>0</v>
      </c>
      <c r="AV43" s="133">
        <v>0</v>
      </c>
      <c r="AW43" s="140">
        <v>0</v>
      </c>
      <c r="AX43" s="133">
        <v>0</v>
      </c>
      <c r="AY43" s="133">
        <v>0</v>
      </c>
      <c r="AZ43" s="140">
        <v>0</v>
      </c>
      <c r="BA43" s="133">
        <v>0</v>
      </c>
      <c r="BB43" s="133">
        <v>0</v>
      </c>
      <c r="BC43" s="140">
        <v>0</v>
      </c>
      <c r="BD43" s="133">
        <v>0</v>
      </c>
    </row>
    <row r="44" spans="1:56" s="8" customFormat="1" ht="13.5" customHeight="1">
      <c r="A44" s="55" t="s">
        <v>75</v>
      </c>
      <c r="B44" s="133">
        <v>17</v>
      </c>
      <c r="C44" s="133">
        <v>2</v>
      </c>
      <c r="D44" s="133">
        <v>0</v>
      </c>
      <c r="E44" s="140">
        <v>0</v>
      </c>
      <c r="F44" s="133">
        <v>0</v>
      </c>
      <c r="G44" s="133">
        <v>0</v>
      </c>
      <c r="H44" s="140">
        <v>0</v>
      </c>
      <c r="I44" s="133">
        <v>0</v>
      </c>
      <c r="J44" s="133">
        <v>1</v>
      </c>
      <c r="K44" s="140">
        <v>5.8823529411764701</v>
      </c>
      <c r="L44" s="133">
        <v>2</v>
      </c>
      <c r="M44" s="133">
        <v>0</v>
      </c>
      <c r="N44" s="140">
        <v>0</v>
      </c>
      <c r="O44" s="133">
        <v>0</v>
      </c>
      <c r="P44" s="133">
        <v>0</v>
      </c>
      <c r="Q44" s="140">
        <v>0</v>
      </c>
      <c r="R44" s="133">
        <v>0</v>
      </c>
      <c r="S44" s="133">
        <v>0</v>
      </c>
      <c r="T44" s="140">
        <v>0</v>
      </c>
      <c r="U44" s="133">
        <v>0</v>
      </c>
      <c r="V44" s="55" t="s">
        <v>75</v>
      </c>
      <c r="W44" s="133">
        <v>0</v>
      </c>
      <c r="X44" s="140">
        <v>0</v>
      </c>
      <c r="Y44" s="133">
        <v>0</v>
      </c>
      <c r="Z44" s="133">
        <v>0</v>
      </c>
      <c r="AA44" s="140">
        <v>0</v>
      </c>
      <c r="AB44" s="133">
        <v>0</v>
      </c>
      <c r="AC44" s="133">
        <v>0</v>
      </c>
      <c r="AD44" s="140">
        <v>0</v>
      </c>
      <c r="AE44" s="133">
        <v>0</v>
      </c>
      <c r="AF44" s="133">
        <v>0</v>
      </c>
      <c r="AG44" s="140">
        <v>0</v>
      </c>
      <c r="AH44" s="133">
        <v>0</v>
      </c>
      <c r="AI44" s="133">
        <v>0</v>
      </c>
      <c r="AJ44" s="140">
        <v>0</v>
      </c>
      <c r="AK44" s="133">
        <v>0</v>
      </c>
      <c r="AL44" s="133">
        <v>0</v>
      </c>
      <c r="AM44" s="140">
        <v>0</v>
      </c>
      <c r="AN44" s="133">
        <v>0</v>
      </c>
      <c r="AO44" s="133">
        <v>0</v>
      </c>
      <c r="AP44" s="140">
        <v>0</v>
      </c>
      <c r="AQ44" s="133">
        <v>0</v>
      </c>
      <c r="AR44" s="55" t="s">
        <v>75</v>
      </c>
      <c r="AS44" s="133">
        <v>0</v>
      </c>
      <c r="AT44" s="140">
        <v>0</v>
      </c>
      <c r="AU44" s="133">
        <v>0</v>
      </c>
      <c r="AV44" s="133">
        <v>0</v>
      </c>
      <c r="AW44" s="140">
        <v>0</v>
      </c>
      <c r="AX44" s="133">
        <v>0</v>
      </c>
      <c r="AY44" s="133">
        <v>0</v>
      </c>
      <c r="AZ44" s="140">
        <v>0</v>
      </c>
      <c r="BA44" s="133">
        <v>0</v>
      </c>
      <c r="BB44" s="133">
        <v>0</v>
      </c>
      <c r="BC44" s="140">
        <v>0</v>
      </c>
      <c r="BD44" s="133">
        <v>0</v>
      </c>
    </row>
    <row r="45" spans="1:56" s="8" customFormat="1" ht="13.5" customHeight="1">
      <c r="A45" s="65" t="s">
        <v>208</v>
      </c>
      <c r="B45" s="133">
        <v>21</v>
      </c>
      <c r="C45" s="133">
        <v>6</v>
      </c>
      <c r="D45" s="133">
        <v>1</v>
      </c>
      <c r="E45" s="140">
        <v>4.7619047619047619</v>
      </c>
      <c r="F45" s="133">
        <v>1</v>
      </c>
      <c r="G45" s="133">
        <v>0</v>
      </c>
      <c r="H45" s="140">
        <v>0</v>
      </c>
      <c r="I45" s="133">
        <v>0</v>
      </c>
      <c r="J45" s="133">
        <v>1</v>
      </c>
      <c r="K45" s="140">
        <v>4.7619047619047619</v>
      </c>
      <c r="L45" s="133">
        <v>1</v>
      </c>
      <c r="M45" s="133">
        <v>1</v>
      </c>
      <c r="N45" s="140">
        <v>4.7619047619047619</v>
      </c>
      <c r="O45" s="133">
        <v>1</v>
      </c>
      <c r="P45" s="133">
        <v>1</v>
      </c>
      <c r="Q45" s="140">
        <v>4.7619047619047619</v>
      </c>
      <c r="R45" s="133">
        <v>1</v>
      </c>
      <c r="S45" s="133">
        <v>0</v>
      </c>
      <c r="T45" s="140">
        <v>0</v>
      </c>
      <c r="U45" s="133">
        <v>0</v>
      </c>
      <c r="V45" s="65" t="s">
        <v>208</v>
      </c>
      <c r="W45" s="133">
        <v>0</v>
      </c>
      <c r="X45" s="140">
        <v>0</v>
      </c>
      <c r="Y45" s="133">
        <v>0</v>
      </c>
      <c r="Z45" s="133">
        <v>0</v>
      </c>
      <c r="AA45" s="140">
        <v>0</v>
      </c>
      <c r="AB45" s="133">
        <v>0</v>
      </c>
      <c r="AC45" s="133">
        <v>0</v>
      </c>
      <c r="AD45" s="140">
        <v>0</v>
      </c>
      <c r="AE45" s="133">
        <v>0</v>
      </c>
      <c r="AF45" s="133">
        <v>0</v>
      </c>
      <c r="AG45" s="140">
        <v>0</v>
      </c>
      <c r="AH45" s="133">
        <v>0</v>
      </c>
      <c r="AI45" s="133">
        <v>0</v>
      </c>
      <c r="AJ45" s="140">
        <v>0</v>
      </c>
      <c r="AK45" s="133">
        <v>0</v>
      </c>
      <c r="AL45" s="133">
        <v>1</v>
      </c>
      <c r="AM45" s="140">
        <v>4.7619047619047619</v>
      </c>
      <c r="AN45" s="133">
        <v>1</v>
      </c>
      <c r="AO45" s="133">
        <v>0</v>
      </c>
      <c r="AP45" s="140">
        <v>0</v>
      </c>
      <c r="AQ45" s="133">
        <v>0</v>
      </c>
      <c r="AR45" s="65" t="s">
        <v>208</v>
      </c>
      <c r="AS45" s="133">
        <v>0</v>
      </c>
      <c r="AT45" s="140">
        <v>0</v>
      </c>
      <c r="AU45" s="133">
        <v>0</v>
      </c>
      <c r="AV45" s="133">
        <v>1</v>
      </c>
      <c r="AW45" s="140">
        <v>4.7619047619047619</v>
      </c>
      <c r="AX45" s="133">
        <v>1</v>
      </c>
      <c r="AY45" s="133">
        <v>0</v>
      </c>
      <c r="AZ45" s="140">
        <v>0</v>
      </c>
      <c r="BA45" s="133">
        <v>0</v>
      </c>
      <c r="BB45" s="133">
        <v>0</v>
      </c>
      <c r="BC45" s="140">
        <v>0</v>
      </c>
      <c r="BD45" s="133">
        <v>0</v>
      </c>
    </row>
    <row r="46" spans="1:56" s="8" customFormat="1" ht="13.5" customHeight="1">
      <c r="A46" s="65" t="s">
        <v>76</v>
      </c>
      <c r="B46" s="133">
        <v>24</v>
      </c>
      <c r="C46" s="133">
        <v>6</v>
      </c>
      <c r="D46" s="133">
        <v>0</v>
      </c>
      <c r="E46" s="140">
        <v>0</v>
      </c>
      <c r="F46" s="133">
        <v>0</v>
      </c>
      <c r="G46" s="133">
        <v>0</v>
      </c>
      <c r="H46" s="140">
        <v>0</v>
      </c>
      <c r="I46" s="133">
        <v>0</v>
      </c>
      <c r="J46" s="133">
        <v>3</v>
      </c>
      <c r="K46" s="140">
        <v>12.5</v>
      </c>
      <c r="L46" s="133">
        <v>3</v>
      </c>
      <c r="M46" s="133">
        <v>1</v>
      </c>
      <c r="N46" s="140">
        <v>4.1666666666666661</v>
      </c>
      <c r="O46" s="133">
        <v>1</v>
      </c>
      <c r="P46" s="133">
        <v>1</v>
      </c>
      <c r="Q46" s="140">
        <v>4.1666666666666661</v>
      </c>
      <c r="R46" s="133">
        <v>1</v>
      </c>
      <c r="S46" s="133">
        <v>0</v>
      </c>
      <c r="T46" s="140">
        <v>0</v>
      </c>
      <c r="U46" s="133">
        <v>0</v>
      </c>
      <c r="V46" s="65" t="s">
        <v>76</v>
      </c>
      <c r="W46" s="133">
        <v>0</v>
      </c>
      <c r="X46" s="140">
        <v>0</v>
      </c>
      <c r="Y46" s="133">
        <v>0</v>
      </c>
      <c r="Z46" s="133">
        <v>0</v>
      </c>
      <c r="AA46" s="140">
        <v>0</v>
      </c>
      <c r="AB46" s="133">
        <v>0</v>
      </c>
      <c r="AC46" s="133">
        <v>0</v>
      </c>
      <c r="AD46" s="140">
        <v>0</v>
      </c>
      <c r="AE46" s="133">
        <v>0</v>
      </c>
      <c r="AF46" s="133">
        <v>0</v>
      </c>
      <c r="AG46" s="140">
        <v>0</v>
      </c>
      <c r="AH46" s="133">
        <v>0</v>
      </c>
      <c r="AI46" s="133">
        <v>0</v>
      </c>
      <c r="AJ46" s="140">
        <v>0</v>
      </c>
      <c r="AK46" s="133">
        <v>0</v>
      </c>
      <c r="AL46" s="133">
        <v>1</v>
      </c>
      <c r="AM46" s="140">
        <v>4.1666666666666661</v>
      </c>
      <c r="AN46" s="133">
        <v>1</v>
      </c>
      <c r="AO46" s="133">
        <v>0</v>
      </c>
      <c r="AP46" s="140">
        <v>0</v>
      </c>
      <c r="AQ46" s="133">
        <v>0</v>
      </c>
      <c r="AR46" s="65" t="s">
        <v>76</v>
      </c>
      <c r="AS46" s="133">
        <v>0</v>
      </c>
      <c r="AT46" s="140">
        <v>0</v>
      </c>
      <c r="AU46" s="133">
        <v>0</v>
      </c>
      <c r="AV46" s="133">
        <v>0</v>
      </c>
      <c r="AW46" s="140">
        <v>0</v>
      </c>
      <c r="AX46" s="133">
        <v>0</v>
      </c>
      <c r="AY46" s="133">
        <v>0</v>
      </c>
      <c r="AZ46" s="140">
        <v>0</v>
      </c>
      <c r="BA46" s="133">
        <v>0</v>
      </c>
      <c r="BB46" s="133">
        <v>0</v>
      </c>
      <c r="BC46" s="140">
        <v>0</v>
      </c>
      <c r="BD46" s="133">
        <v>0</v>
      </c>
    </row>
    <row r="47" spans="1:56" s="8" customFormat="1" ht="13.5" customHeight="1">
      <c r="A47" s="65" t="s">
        <v>209</v>
      </c>
      <c r="B47" s="133">
        <v>105</v>
      </c>
      <c r="C47" s="133">
        <v>35</v>
      </c>
      <c r="D47" s="133">
        <v>0</v>
      </c>
      <c r="E47" s="140">
        <v>0</v>
      </c>
      <c r="F47" s="133">
        <v>0</v>
      </c>
      <c r="G47" s="133">
        <v>0</v>
      </c>
      <c r="H47" s="140">
        <v>0</v>
      </c>
      <c r="I47" s="133">
        <v>0</v>
      </c>
      <c r="J47" s="133">
        <v>11</v>
      </c>
      <c r="K47" s="140">
        <v>10.476190476190476</v>
      </c>
      <c r="L47" s="133">
        <v>12</v>
      </c>
      <c r="M47" s="133">
        <v>9</v>
      </c>
      <c r="N47" s="140">
        <v>8.5714285714285712</v>
      </c>
      <c r="O47" s="133">
        <v>9</v>
      </c>
      <c r="P47" s="133">
        <v>11</v>
      </c>
      <c r="Q47" s="140">
        <v>10.476190476190476</v>
      </c>
      <c r="R47" s="133">
        <v>14</v>
      </c>
      <c r="S47" s="133">
        <v>0</v>
      </c>
      <c r="T47" s="140">
        <v>0</v>
      </c>
      <c r="U47" s="133">
        <v>0</v>
      </c>
      <c r="V47" s="65" t="s">
        <v>209</v>
      </c>
      <c r="W47" s="133">
        <v>0</v>
      </c>
      <c r="X47" s="140">
        <v>0</v>
      </c>
      <c r="Y47" s="133">
        <v>0</v>
      </c>
      <c r="Z47" s="133">
        <v>0</v>
      </c>
      <c r="AA47" s="140">
        <v>0</v>
      </c>
      <c r="AB47" s="133">
        <v>0</v>
      </c>
      <c r="AC47" s="133">
        <v>0</v>
      </c>
      <c r="AD47" s="140">
        <v>0</v>
      </c>
      <c r="AE47" s="133">
        <v>0</v>
      </c>
      <c r="AF47" s="133">
        <v>0</v>
      </c>
      <c r="AG47" s="140">
        <v>0</v>
      </c>
      <c r="AH47" s="133">
        <v>0</v>
      </c>
      <c r="AI47" s="133">
        <v>0</v>
      </c>
      <c r="AJ47" s="140">
        <v>0</v>
      </c>
      <c r="AK47" s="133">
        <v>0</v>
      </c>
      <c r="AL47" s="133">
        <v>0</v>
      </c>
      <c r="AM47" s="140">
        <v>0</v>
      </c>
      <c r="AN47" s="133">
        <v>0</v>
      </c>
      <c r="AO47" s="133">
        <v>0</v>
      </c>
      <c r="AP47" s="140">
        <v>0</v>
      </c>
      <c r="AQ47" s="133">
        <v>0</v>
      </c>
      <c r="AR47" s="65" t="s">
        <v>209</v>
      </c>
      <c r="AS47" s="133">
        <v>0</v>
      </c>
      <c r="AT47" s="140">
        <v>0</v>
      </c>
      <c r="AU47" s="133">
        <v>0</v>
      </c>
      <c r="AV47" s="133">
        <v>0</v>
      </c>
      <c r="AW47" s="140">
        <v>0</v>
      </c>
      <c r="AX47" s="133">
        <v>0</v>
      </c>
      <c r="AY47" s="133">
        <v>0</v>
      </c>
      <c r="AZ47" s="140">
        <v>0</v>
      </c>
      <c r="BA47" s="133">
        <v>0</v>
      </c>
      <c r="BB47" s="133">
        <v>0</v>
      </c>
      <c r="BC47" s="140">
        <v>0</v>
      </c>
      <c r="BD47" s="133">
        <v>0</v>
      </c>
    </row>
    <row r="48" spans="1:56" s="8" customFormat="1" ht="13.5" customHeight="1">
      <c r="A48" s="65" t="s">
        <v>210</v>
      </c>
      <c r="B48" s="133">
        <v>6</v>
      </c>
      <c r="C48" s="133">
        <v>2</v>
      </c>
      <c r="D48" s="133">
        <v>0</v>
      </c>
      <c r="E48" s="140">
        <v>0</v>
      </c>
      <c r="F48" s="133">
        <v>0</v>
      </c>
      <c r="G48" s="133">
        <v>0</v>
      </c>
      <c r="H48" s="140">
        <v>0</v>
      </c>
      <c r="I48" s="133">
        <v>0</v>
      </c>
      <c r="J48" s="133">
        <v>1</v>
      </c>
      <c r="K48" s="140">
        <v>16.666666666666664</v>
      </c>
      <c r="L48" s="133">
        <v>1</v>
      </c>
      <c r="M48" s="133">
        <v>0</v>
      </c>
      <c r="N48" s="140">
        <v>0</v>
      </c>
      <c r="O48" s="133">
        <v>0</v>
      </c>
      <c r="P48" s="133">
        <v>1</v>
      </c>
      <c r="Q48" s="140">
        <v>16.666666666666664</v>
      </c>
      <c r="R48" s="133">
        <v>1</v>
      </c>
      <c r="S48" s="133">
        <v>0</v>
      </c>
      <c r="T48" s="140">
        <v>0</v>
      </c>
      <c r="U48" s="133">
        <v>0</v>
      </c>
      <c r="V48" s="65" t="s">
        <v>210</v>
      </c>
      <c r="W48" s="133">
        <v>0</v>
      </c>
      <c r="X48" s="140">
        <v>0</v>
      </c>
      <c r="Y48" s="133">
        <v>0</v>
      </c>
      <c r="Z48" s="133">
        <v>0</v>
      </c>
      <c r="AA48" s="140">
        <v>0</v>
      </c>
      <c r="AB48" s="133">
        <v>0</v>
      </c>
      <c r="AC48" s="133">
        <v>0</v>
      </c>
      <c r="AD48" s="140">
        <v>0</v>
      </c>
      <c r="AE48" s="133">
        <v>0</v>
      </c>
      <c r="AF48" s="133">
        <v>0</v>
      </c>
      <c r="AG48" s="140">
        <v>0</v>
      </c>
      <c r="AH48" s="133">
        <v>0</v>
      </c>
      <c r="AI48" s="133">
        <v>0</v>
      </c>
      <c r="AJ48" s="140">
        <v>0</v>
      </c>
      <c r="AK48" s="133">
        <v>0</v>
      </c>
      <c r="AL48" s="133">
        <v>0</v>
      </c>
      <c r="AM48" s="140">
        <v>0</v>
      </c>
      <c r="AN48" s="133">
        <v>0</v>
      </c>
      <c r="AO48" s="133">
        <v>0</v>
      </c>
      <c r="AP48" s="140">
        <v>0</v>
      </c>
      <c r="AQ48" s="133">
        <v>0</v>
      </c>
      <c r="AR48" s="65" t="s">
        <v>210</v>
      </c>
      <c r="AS48" s="133">
        <v>0</v>
      </c>
      <c r="AT48" s="140">
        <v>0</v>
      </c>
      <c r="AU48" s="133">
        <v>0</v>
      </c>
      <c r="AV48" s="133">
        <v>0</v>
      </c>
      <c r="AW48" s="140">
        <v>0</v>
      </c>
      <c r="AX48" s="133">
        <v>0</v>
      </c>
      <c r="AY48" s="133">
        <v>0</v>
      </c>
      <c r="AZ48" s="140">
        <v>0</v>
      </c>
      <c r="BA48" s="133">
        <v>0</v>
      </c>
      <c r="BB48" s="133">
        <v>0</v>
      </c>
      <c r="BC48" s="140">
        <v>0</v>
      </c>
      <c r="BD48" s="133">
        <v>0</v>
      </c>
    </row>
    <row r="49" spans="1:252" s="8" customFormat="1" ht="13.5" customHeight="1">
      <c r="A49" s="65" t="s">
        <v>211</v>
      </c>
      <c r="B49" s="133">
        <v>31</v>
      </c>
      <c r="C49" s="133">
        <v>8</v>
      </c>
      <c r="D49" s="133">
        <v>0</v>
      </c>
      <c r="E49" s="140">
        <v>0</v>
      </c>
      <c r="F49" s="133">
        <v>0</v>
      </c>
      <c r="G49" s="133">
        <v>0</v>
      </c>
      <c r="H49" s="140">
        <v>0</v>
      </c>
      <c r="I49" s="133">
        <v>0</v>
      </c>
      <c r="J49" s="133">
        <v>3</v>
      </c>
      <c r="K49" s="140">
        <v>9.67741935483871</v>
      </c>
      <c r="L49" s="133">
        <v>4</v>
      </c>
      <c r="M49" s="133">
        <v>2</v>
      </c>
      <c r="N49" s="140">
        <v>6.4516129032258061</v>
      </c>
      <c r="O49" s="133">
        <v>2</v>
      </c>
      <c r="P49" s="133">
        <v>2</v>
      </c>
      <c r="Q49" s="140">
        <v>6.4516129032258061</v>
      </c>
      <c r="R49" s="133">
        <v>2</v>
      </c>
      <c r="S49" s="133">
        <v>0</v>
      </c>
      <c r="T49" s="140">
        <v>0</v>
      </c>
      <c r="U49" s="133">
        <v>0</v>
      </c>
      <c r="V49" s="65" t="s">
        <v>211</v>
      </c>
      <c r="W49" s="133">
        <v>0</v>
      </c>
      <c r="X49" s="140">
        <v>0</v>
      </c>
      <c r="Y49" s="133">
        <v>0</v>
      </c>
      <c r="Z49" s="133">
        <v>0</v>
      </c>
      <c r="AA49" s="140">
        <v>0</v>
      </c>
      <c r="AB49" s="133">
        <v>0</v>
      </c>
      <c r="AC49" s="133">
        <v>0</v>
      </c>
      <c r="AD49" s="140">
        <v>0</v>
      </c>
      <c r="AE49" s="133">
        <v>0</v>
      </c>
      <c r="AF49" s="133">
        <v>0</v>
      </c>
      <c r="AG49" s="140">
        <v>0</v>
      </c>
      <c r="AH49" s="133">
        <v>0</v>
      </c>
      <c r="AI49" s="133">
        <v>0</v>
      </c>
      <c r="AJ49" s="140">
        <v>0</v>
      </c>
      <c r="AK49" s="133">
        <v>0</v>
      </c>
      <c r="AL49" s="133">
        <v>0</v>
      </c>
      <c r="AM49" s="140">
        <v>0</v>
      </c>
      <c r="AN49" s="133">
        <v>0</v>
      </c>
      <c r="AO49" s="133">
        <v>0</v>
      </c>
      <c r="AP49" s="140">
        <v>0</v>
      </c>
      <c r="AQ49" s="133">
        <v>0</v>
      </c>
      <c r="AR49" s="65" t="s">
        <v>211</v>
      </c>
      <c r="AS49" s="133">
        <v>0</v>
      </c>
      <c r="AT49" s="140">
        <v>0</v>
      </c>
      <c r="AU49" s="133">
        <v>0</v>
      </c>
      <c r="AV49" s="133">
        <v>0</v>
      </c>
      <c r="AW49" s="140">
        <v>0</v>
      </c>
      <c r="AX49" s="133">
        <v>0</v>
      </c>
      <c r="AY49" s="133">
        <v>0</v>
      </c>
      <c r="AZ49" s="140">
        <v>0</v>
      </c>
      <c r="BA49" s="133">
        <v>0</v>
      </c>
      <c r="BB49" s="133">
        <v>0</v>
      </c>
      <c r="BC49" s="140">
        <v>0</v>
      </c>
      <c r="BD49" s="133">
        <v>0</v>
      </c>
    </row>
    <row r="50" spans="1:252" s="8" customFormat="1" ht="13.5" customHeight="1">
      <c r="A50" s="65" t="s">
        <v>212</v>
      </c>
      <c r="B50" s="133">
        <v>306</v>
      </c>
      <c r="C50" s="133">
        <v>17</v>
      </c>
      <c r="D50" s="133">
        <v>0</v>
      </c>
      <c r="E50" s="140">
        <v>0</v>
      </c>
      <c r="F50" s="133">
        <v>0</v>
      </c>
      <c r="G50" s="133">
        <v>0</v>
      </c>
      <c r="H50" s="140">
        <v>0</v>
      </c>
      <c r="I50" s="133">
        <v>0</v>
      </c>
      <c r="J50" s="133">
        <v>7</v>
      </c>
      <c r="K50" s="140">
        <v>2.2875816993464051</v>
      </c>
      <c r="L50" s="133">
        <v>8</v>
      </c>
      <c r="M50" s="133">
        <v>4</v>
      </c>
      <c r="N50" s="140">
        <v>1.3071895424836601</v>
      </c>
      <c r="O50" s="133">
        <v>6</v>
      </c>
      <c r="P50" s="133">
        <v>1</v>
      </c>
      <c r="Q50" s="140">
        <v>0.32679738562091504</v>
      </c>
      <c r="R50" s="133">
        <v>1</v>
      </c>
      <c r="S50" s="133">
        <v>0</v>
      </c>
      <c r="T50" s="140">
        <v>0</v>
      </c>
      <c r="U50" s="133">
        <v>0</v>
      </c>
      <c r="V50" s="65" t="s">
        <v>212</v>
      </c>
      <c r="W50" s="133">
        <v>0</v>
      </c>
      <c r="X50" s="140">
        <v>0</v>
      </c>
      <c r="Y50" s="133">
        <v>0</v>
      </c>
      <c r="Z50" s="133">
        <v>1</v>
      </c>
      <c r="AA50" s="140">
        <v>0.32679738562091504</v>
      </c>
      <c r="AB50" s="133">
        <v>1</v>
      </c>
      <c r="AC50" s="133">
        <v>1</v>
      </c>
      <c r="AD50" s="140">
        <v>0.32679738562091504</v>
      </c>
      <c r="AE50" s="133">
        <v>1</v>
      </c>
      <c r="AF50" s="133">
        <v>0</v>
      </c>
      <c r="AG50" s="140">
        <v>0</v>
      </c>
      <c r="AH50" s="133">
        <v>0</v>
      </c>
      <c r="AI50" s="133">
        <v>0</v>
      </c>
      <c r="AJ50" s="140">
        <v>0</v>
      </c>
      <c r="AK50" s="133">
        <v>0</v>
      </c>
      <c r="AL50" s="133">
        <v>0</v>
      </c>
      <c r="AM50" s="140">
        <v>0</v>
      </c>
      <c r="AN50" s="133">
        <v>0</v>
      </c>
      <c r="AO50" s="133">
        <v>0</v>
      </c>
      <c r="AP50" s="140">
        <v>0</v>
      </c>
      <c r="AQ50" s="133">
        <v>0</v>
      </c>
      <c r="AR50" s="65" t="s">
        <v>212</v>
      </c>
      <c r="AS50" s="133">
        <v>0</v>
      </c>
      <c r="AT50" s="140">
        <v>0</v>
      </c>
      <c r="AU50" s="133">
        <v>0</v>
      </c>
      <c r="AV50" s="133">
        <v>0</v>
      </c>
      <c r="AW50" s="140">
        <v>0</v>
      </c>
      <c r="AX50" s="133">
        <v>0</v>
      </c>
      <c r="AY50" s="133">
        <v>0</v>
      </c>
      <c r="AZ50" s="140">
        <v>0</v>
      </c>
      <c r="BA50" s="133">
        <v>0</v>
      </c>
      <c r="BB50" s="133">
        <v>0</v>
      </c>
      <c r="BC50" s="140">
        <v>0</v>
      </c>
      <c r="BD50" s="133">
        <v>0</v>
      </c>
    </row>
    <row r="51" spans="1:252" s="8" customFormat="1" ht="13.5" customHeight="1">
      <c r="A51" s="65" t="s">
        <v>213</v>
      </c>
      <c r="B51" s="133">
        <v>370</v>
      </c>
      <c r="C51" s="133">
        <v>28</v>
      </c>
      <c r="D51" s="133">
        <v>0</v>
      </c>
      <c r="E51" s="140">
        <v>0</v>
      </c>
      <c r="F51" s="133">
        <v>0</v>
      </c>
      <c r="G51" s="133">
        <v>0</v>
      </c>
      <c r="H51" s="140">
        <v>0</v>
      </c>
      <c r="I51" s="133">
        <v>0</v>
      </c>
      <c r="J51" s="133">
        <v>1</v>
      </c>
      <c r="K51" s="140">
        <v>0.27027027027027029</v>
      </c>
      <c r="L51" s="133">
        <v>2</v>
      </c>
      <c r="M51" s="133">
        <v>6</v>
      </c>
      <c r="N51" s="140">
        <v>1.6216216216216217</v>
      </c>
      <c r="O51" s="133">
        <v>6</v>
      </c>
      <c r="P51" s="133">
        <v>7</v>
      </c>
      <c r="Q51" s="140">
        <v>1.8918918918918921</v>
      </c>
      <c r="R51" s="133">
        <v>7</v>
      </c>
      <c r="S51" s="133">
        <v>0</v>
      </c>
      <c r="T51" s="140">
        <v>0</v>
      </c>
      <c r="U51" s="133">
        <v>0</v>
      </c>
      <c r="V51" s="65" t="s">
        <v>213</v>
      </c>
      <c r="W51" s="133">
        <v>0</v>
      </c>
      <c r="X51" s="140">
        <v>0</v>
      </c>
      <c r="Y51" s="133">
        <v>0</v>
      </c>
      <c r="Z51" s="133">
        <v>0</v>
      </c>
      <c r="AA51" s="140">
        <v>0</v>
      </c>
      <c r="AB51" s="133">
        <v>0</v>
      </c>
      <c r="AC51" s="133">
        <v>0</v>
      </c>
      <c r="AD51" s="140">
        <v>0</v>
      </c>
      <c r="AE51" s="133">
        <v>0</v>
      </c>
      <c r="AF51" s="133">
        <v>0</v>
      </c>
      <c r="AG51" s="140">
        <v>0</v>
      </c>
      <c r="AH51" s="133">
        <v>0</v>
      </c>
      <c r="AI51" s="133">
        <v>0</v>
      </c>
      <c r="AJ51" s="140">
        <v>0</v>
      </c>
      <c r="AK51" s="133">
        <v>0</v>
      </c>
      <c r="AL51" s="133">
        <v>13</v>
      </c>
      <c r="AM51" s="140">
        <v>3.5135135135135136</v>
      </c>
      <c r="AN51" s="133">
        <v>13</v>
      </c>
      <c r="AO51" s="133">
        <v>0</v>
      </c>
      <c r="AP51" s="140">
        <v>0</v>
      </c>
      <c r="AQ51" s="133">
        <v>0</v>
      </c>
      <c r="AR51" s="65" t="s">
        <v>213</v>
      </c>
      <c r="AS51" s="133">
        <v>0</v>
      </c>
      <c r="AT51" s="140">
        <v>0</v>
      </c>
      <c r="AU51" s="133">
        <v>0</v>
      </c>
      <c r="AV51" s="133">
        <v>0</v>
      </c>
      <c r="AW51" s="140">
        <v>0</v>
      </c>
      <c r="AX51" s="133">
        <v>0</v>
      </c>
      <c r="AY51" s="133">
        <v>0</v>
      </c>
      <c r="AZ51" s="140">
        <v>0</v>
      </c>
      <c r="BA51" s="133">
        <v>0</v>
      </c>
      <c r="BB51" s="133">
        <v>0</v>
      </c>
      <c r="BC51" s="140">
        <v>0</v>
      </c>
      <c r="BD51" s="133">
        <v>0</v>
      </c>
    </row>
    <row r="52" spans="1:252" s="21" customFormat="1" ht="13.5" customHeight="1" thickBot="1">
      <c r="A52" s="55" t="s">
        <v>214</v>
      </c>
      <c r="B52" s="133">
        <v>59</v>
      </c>
      <c r="C52" s="133">
        <v>16</v>
      </c>
      <c r="D52" s="133">
        <v>0</v>
      </c>
      <c r="E52" s="140">
        <v>0</v>
      </c>
      <c r="F52" s="133">
        <v>0</v>
      </c>
      <c r="G52" s="133">
        <v>0</v>
      </c>
      <c r="H52" s="140">
        <v>0</v>
      </c>
      <c r="I52" s="133">
        <v>0</v>
      </c>
      <c r="J52" s="133">
        <v>7</v>
      </c>
      <c r="K52" s="140">
        <v>11.864406779661017</v>
      </c>
      <c r="L52" s="133">
        <v>9</v>
      </c>
      <c r="M52" s="133">
        <v>2</v>
      </c>
      <c r="N52" s="140">
        <v>3.3898305084745761</v>
      </c>
      <c r="O52" s="133">
        <v>2</v>
      </c>
      <c r="P52" s="133">
        <v>2</v>
      </c>
      <c r="Q52" s="140">
        <v>3.3898305084745761</v>
      </c>
      <c r="R52" s="133">
        <v>4</v>
      </c>
      <c r="S52" s="133">
        <v>0</v>
      </c>
      <c r="T52" s="140">
        <v>0</v>
      </c>
      <c r="U52" s="133">
        <v>0</v>
      </c>
      <c r="V52" s="55" t="s">
        <v>214</v>
      </c>
      <c r="W52" s="133">
        <v>0</v>
      </c>
      <c r="X52" s="140">
        <v>0</v>
      </c>
      <c r="Y52" s="133">
        <v>0</v>
      </c>
      <c r="Z52" s="133">
        <v>0</v>
      </c>
      <c r="AA52" s="140">
        <v>0</v>
      </c>
      <c r="AB52" s="133">
        <v>0</v>
      </c>
      <c r="AC52" s="133">
        <v>1</v>
      </c>
      <c r="AD52" s="140">
        <v>1.6949152542372881</v>
      </c>
      <c r="AE52" s="133">
        <v>1</v>
      </c>
      <c r="AF52" s="133">
        <v>0</v>
      </c>
      <c r="AG52" s="140">
        <v>0</v>
      </c>
      <c r="AH52" s="133">
        <v>0</v>
      </c>
      <c r="AI52" s="133">
        <v>0</v>
      </c>
      <c r="AJ52" s="140">
        <v>0</v>
      </c>
      <c r="AK52" s="133">
        <v>0</v>
      </c>
      <c r="AL52" s="133">
        <v>0</v>
      </c>
      <c r="AM52" s="140">
        <v>0</v>
      </c>
      <c r="AN52" s="133">
        <v>0</v>
      </c>
      <c r="AO52" s="133">
        <v>0</v>
      </c>
      <c r="AP52" s="140">
        <v>0</v>
      </c>
      <c r="AQ52" s="133">
        <v>0</v>
      </c>
      <c r="AR52" s="55" t="s">
        <v>214</v>
      </c>
      <c r="AS52" s="133">
        <v>0</v>
      </c>
      <c r="AT52" s="140">
        <v>0</v>
      </c>
      <c r="AU52" s="133">
        <v>0</v>
      </c>
      <c r="AV52" s="133">
        <v>0</v>
      </c>
      <c r="AW52" s="140">
        <v>0</v>
      </c>
      <c r="AX52" s="133">
        <v>0</v>
      </c>
      <c r="AY52" s="133">
        <v>0</v>
      </c>
      <c r="AZ52" s="140">
        <v>0</v>
      </c>
      <c r="BA52" s="133">
        <v>0</v>
      </c>
      <c r="BB52" s="133">
        <v>0</v>
      </c>
      <c r="BC52" s="140">
        <v>0</v>
      </c>
      <c r="BD52" s="133">
        <v>0</v>
      </c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s="8" customFormat="1" ht="14.25" customHeight="1">
      <c r="A53" s="272" t="s">
        <v>336</v>
      </c>
      <c r="B53" s="272"/>
      <c r="C53" s="272"/>
      <c r="D53" s="272"/>
      <c r="E53" s="272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</row>
    <row r="54" spans="1:252" s="8" customFormat="1" ht="6.75" hidden="1" customHeight="1">
      <c r="A54" s="44"/>
      <c r="V54" s="44"/>
      <c r="AR54" s="44"/>
    </row>
    <row r="55" spans="1:252" s="8" customFormat="1" ht="6.75" customHeight="1">
      <c r="A55" s="44"/>
      <c r="V55" s="44"/>
      <c r="AR55" s="44"/>
    </row>
    <row r="56" spans="1:252" s="42" customFormat="1" ht="13.5" customHeight="1">
      <c r="A56" s="187" t="s">
        <v>705</v>
      </c>
      <c r="B56" s="187"/>
      <c r="C56" s="187"/>
      <c r="D56" s="187"/>
      <c r="E56" s="187"/>
      <c r="F56" s="187"/>
      <c r="G56" s="187"/>
      <c r="H56" s="187"/>
      <c r="I56" s="187"/>
      <c r="J56" s="187" t="s">
        <v>706</v>
      </c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 t="s">
        <v>707</v>
      </c>
      <c r="W56" s="187"/>
      <c r="X56" s="187"/>
      <c r="Y56" s="187"/>
      <c r="Z56" s="187"/>
      <c r="AA56" s="187"/>
      <c r="AB56" s="187"/>
      <c r="AC56" s="187"/>
      <c r="AD56" s="187"/>
      <c r="AE56" s="187"/>
      <c r="AF56" s="187" t="s">
        <v>708</v>
      </c>
      <c r="AG56" s="187"/>
      <c r="AH56" s="187"/>
      <c r="AI56" s="187"/>
      <c r="AJ56" s="187"/>
      <c r="AK56" s="187"/>
      <c r="AL56" s="187"/>
      <c r="AM56" s="187"/>
      <c r="AN56" s="187"/>
      <c r="AO56" s="187"/>
      <c r="AP56" s="187"/>
      <c r="AQ56" s="187"/>
      <c r="AR56" s="187" t="s">
        <v>709</v>
      </c>
      <c r="AS56" s="187"/>
      <c r="AT56" s="187"/>
      <c r="AU56" s="187"/>
      <c r="AV56" s="187"/>
      <c r="AW56" s="187"/>
      <c r="AX56" s="187"/>
      <c r="AY56" s="187"/>
      <c r="AZ56" s="187"/>
      <c r="BA56" s="187"/>
      <c r="BB56" s="187"/>
      <c r="BC56" s="187"/>
      <c r="BD56" s="187"/>
      <c r="BE56" s="393" t="s">
        <v>710</v>
      </c>
      <c r="BF56" s="393"/>
      <c r="BG56" s="393"/>
      <c r="BH56" s="393"/>
      <c r="BI56" s="393"/>
      <c r="BJ56" s="393"/>
      <c r="BK56" s="393"/>
    </row>
  </sheetData>
  <mergeCells count="46">
    <mergeCell ref="BE56:BK56"/>
    <mergeCell ref="A2:I2"/>
    <mergeCell ref="C3:C5"/>
    <mergeCell ref="AY3:BA4"/>
    <mergeCell ref="AF2:AO2"/>
    <mergeCell ref="AP2:AQ2"/>
    <mergeCell ref="S2:U2"/>
    <mergeCell ref="V56:AE56"/>
    <mergeCell ref="A56:I56"/>
    <mergeCell ref="J56:U56"/>
    <mergeCell ref="A53:E53"/>
    <mergeCell ref="AR56:BD56"/>
    <mergeCell ref="AV3:AX4"/>
    <mergeCell ref="AR2:BA2"/>
    <mergeCell ref="BB3:BD4"/>
    <mergeCell ref="AL4:AN4"/>
    <mergeCell ref="A1:I1"/>
    <mergeCell ref="J4:L4"/>
    <mergeCell ref="W3:AE3"/>
    <mergeCell ref="A3:A5"/>
    <mergeCell ref="J1:U1"/>
    <mergeCell ref="AC4:AE4"/>
    <mergeCell ref="G4:I4"/>
    <mergeCell ref="V2:AE2"/>
    <mergeCell ref="B3:B5"/>
    <mergeCell ref="V3:V5"/>
    <mergeCell ref="D4:F4"/>
    <mergeCell ref="D3:I3"/>
    <mergeCell ref="J2:R2"/>
    <mergeCell ref="S4:U4"/>
    <mergeCell ref="J3:U3"/>
    <mergeCell ref="M4:O4"/>
    <mergeCell ref="P4:R4"/>
    <mergeCell ref="AF3:AN3"/>
    <mergeCell ref="AO3:AQ4"/>
    <mergeCell ref="AF56:AQ56"/>
    <mergeCell ref="AR1:BD1"/>
    <mergeCell ref="W4:Y4"/>
    <mergeCell ref="AF1:AN1"/>
    <mergeCell ref="V1:AE1"/>
    <mergeCell ref="BB2:BD2"/>
    <mergeCell ref="AI4:AK4"/>
    <mergeCell ref="AS3:AU4"/>
    <mergeCell ref="AR3:AR5"/>
    <mergeCell ref="Z4:AB4"/>
    <mergeCell ref="AF4:AH4"/>
  </mergeCells>
  <phoneticPr fontId="3" type="noConversion"/>
  <dataValidations count="1">
    <dataValidation type="whole" allowBlank="1" showInputMessage="1" showErrorMessage="1" errorTitle="嘿嘿！你粉混喔" error="數字必須素整數而且不得小於 0 也應該不會大於 50000000 吧" sqref="AX52:AY52 BD52 AE52:AF52 W52 AS52 AN52:AO52 AK52:AL52 AQ52 AB52:AC52 AH52:AI52 BA52:BB52 Y52:Z52 AU52:AV52 B10:B52" xr:uid="{00000000-0002-0000-0B00-000000000000}">
      <formula1>0</formula1>
      <formula2>50000000</formula2>
    </dataValidation>
  </dataValidations>
  <printOptions horizontalCentered="1" verticalCentered="1"/>
  <pageMargins left="0.15748031496062992" right="0.15748031496062992" top="0.15748031496062992" bottom="0.15748031496062992" header="0.15748031496062992" footer="0.16"/>
  <pageSetup paperSize="9" fitToWidth="0" orientation="portrait" r:id="rId1"/>
  <headerFooter alignWithMargins="0"/>
  <colBreaks count="5" manualBreakCount="5">
    <brk id="9" max="55" man="1"/>
    <brk id="21" max="55" man="1"/>
    <brk id="31" max="55" man="1"/>
    <brk id="43" max="55" man="1"/>
    <brk id="56" max="5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BN39"/>
  <sheetViews>
    <sheetView showGridLines="0" view="pageBreakPreview" topLeftCell="AK14" zoomScaleNormal="100" zoomScaleSheetLayoutView="100" workbookViewId="0">
      <selection activeCell="BH40" sqref="BH40"/>
    </sheetView>
  </sheetViews>
  <sheetFormatPr defaultRowHeight="16.5"/>
  <cols>
    <col min="1" max="1" width="28.125" style="84" customWidth="1"/>
    <col min="2" max="2" width="10.75" style="84" customWidth="1"/>
    <col min="3" max="3" width="10" style="84" customWidth="1"/>
    <col min="4" max="4" width="8" style="84" customWidth="1"/>
    <col min="5" max="5" width="7.375" style="84" customWidth="1"/>
    <col min="6" max="6" width="6.625" style="84" customWidth="1"/>
    <col min="7" max="7" width="7" style="84" customWidth="1"/>
    <col min="8" max="8" width="7.25" style="84" customWidth="1"/>
    <col min="9" max="9" width="8" style="84" customWidth="1"/>
    <col min="10" max="10" width="8.125" style="84" customWidth="1"/>
    <col min="11" max="11" width="8.25" style="84" customWidth="1"/>
    <col min="12" max="12" width="7.75" style="84" customWidth="1"/>
    <col min="13" max="13" width="7.375" style="84" customWidth="1"/>
    <col min="14" max="14" width="8.25" style="84" customWidth="1"/>
    <col min="15" max="15" width="7.25" style="84" customWidth="1"/>
    <col min="16" max="16" width="7.375" style="84" customWidth="1"/>
    <col min="17" max="17" width="7.25" style="84" customWidth="1"/>
    <col min="18" max="18" width="7.5" style="84" customWidth="1"/>
    <col min="19" max="19" width="7.75" style="84" customWidth="1"/>
    <col min="20" max="20" width="7.375" style="84" customWidth="1"/>
    <col min="21" max="21" width="7.625" style="84" customWidth="1"/>
    <col min="22" max="22" width="28" style="84" customWidth="1"/>
    <col min="23" max="23" width="6.625" style="84" customWidth="1"/>
    <col min="24" max="24" width="6.75" style="84" customWidth="1"/>
    <col min="25" max="25" width="6" style="84" customWidth="1"/>
    <col min="26" max="27" width="6.625" style="84" customWidth="1"/>
    <col min="28" max="28" width="5.875" style="84" customWidth="1"/>
    <col min="29" max="29" width="6.375" style="84" customWidth="1"/>
    <col min="30" max="30" width="6.5" style="84" customWidth="1"/>
    <col min="31" max="31" width="5.75" style="84" customWidth="1"/>
    <col min="32" max="32" width="4.375" style="84" customWidth="1"/>
    <col min="33" max="33" width="6.5" style="84" customWidth="1"/>
    <col min="34" max="34" width="4.75" style="84" customWidth="1"/>
    <col min="35" max="43" width="9.125" style="84" customWidth="1"/>
    <col min="44" max="44" width="25.875" style="84" customWidth="1"/>
    <col min="45" max="59" width="4.875" style="84" customWidth="1"/>
    <col min="60" max="16384" width="9" style="84"/>
  </cols>
  <sheetData>
    <row r="1" spans="1:59" s="3" customFormat="1" ht="38.1" customHeight="1">
      <c r="A1" s="199" t="s">
        <v>331</v>
      </c>
      <c r="B1" s="199"/>
      <c r="C1" s="199"/>
      <c r="D1" s="199"/>
      <c r="E1" s="199"/>
      <c r="F1" s="199"/>
      <c r="G1" s="199"/>
      <c r="H1" s="199"/>
      <c r="I1" s="199"/>
      <c r="J1" s="200" t="s">
        <v>328</v>
      </c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199" t="s">
        <v>603</v>
      </c>
      <c r="W1" s="199"/>
      <c r="X1" s="199"/>
      <c r="Y1" s="199"/>
      <c r="Z1" s="199"/>
      <c r="AA1" s="199"/>
      <c r="AB1" s="199"/>
      <c r="AC1" s="199"/>
      <c r="AD1" s="199"/>
      <c r="AE1" s="199"/>
      <c r="AF1" s="200" t="s">
        <v>604</v>
      </c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74" t="s">
        <v>602</v>
      </c>
      <c r="AS1" s="274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</row>
    <row r="2" spans="1:59" s="5" customFormat="1" ht="17.25" customHeight="1" thickBot="1">
      <c r="A2" s="264" t="s">
        <v>77</v>
      </c>
      <c r="B2" s="264"/>
      <c r="C2" s="264"/>
      <c r="D2" s="264"/>
      <c r="E2" s="264"/>
      <c r="F2" s="264"/>
      <c r="G2" s="264"/>
      <c r="H2" s="264"/>
      <c r="I2" s="264"/>
      <c r="J2" s="271" t="s">
        <v>616</v>
      </c>
      <c r="K2" s="271"/>
      <c r="L2" s="271"/>
      <c r="M2" s="271"/>
      <c r="N2" s="271"/>
      <c r="O2" s="271"/>
      <c r="P2" s="271"/>
      <c r="Q2" s="271"/>
      <c r="R2" s="271"/>
      <c r="S2" s="304" t="s">
        <v>163</v>
      </c>
      <c r="T2" s="304"/>
      <c r="U2" s="304"/>
      <c r="V2" s="264" t="s">
        <v>77</v>
      </c>
      <c r="W2" s="264"/>
      <c r="X2" s="264"/>
      <c r="Y2" s="264"/>
      <c r="Z2" s="264"/>
      <c r="AA2" s="264"/>
      <c r="AB2" s="264"/>
      <c r="AC2" s="264"/>
      <c r="AD2" s="264"/>
      <c r="AE2" s="264"/>
      <c r="AF2" s="271" t="s">
        <v>614</v>
      </c>
      <c r="AG2" s="271"/>
      <c r="AH2" s="271"/>
      <c r="AI2" s="271"/>
      <c r="AJ2" s="271"/>
      <c r="AK2" s="271"/>
      <c r="AL2" s="271"/>
      <c r="AM2" s="271"/>
      <c r="AN2" s="271"/>
      <c r="AO2" s="304" t="s">
        <v>164</v>
      </c>
      <c r="AP2" s="304"/>
      <c r="AQ2" s="304"/>
      <c r="AR2" s="378" t="s">
        <v>622</v>
      </c>
      <c r="AS2" s="378"/>
      <c r="AT2" s="378"/>
      <c r="AU2" s="378"/>
      <c r="AV2" s="378"/>
      <c r="AW2" s="378"/>
      <c r="AX2" s="378"/>
      <c r="AY2" s="378"/>
      <c r="AZ2" s="378"/>
      <c r="BA2" s="378"/>
      <c r="BB2" s="197"/>
      <c r="BC2" s="197"/>
      <c r="BD2" s="197"/>
      <c r="BE2" s="378" t="s">
        <v>684</v>
      </c>
      <c r="BF2" s="378"/>
      <c r="BG2" s="378"/>
    </row>
    <row r="3" spans="1:59" s="92" customFormat="1" ht="18" customHeight="1">
      <c r="A3" s="267" t="s">
        <v>505</v>
      </c>
      <c r="B3" s="345" t="s">
        <v>247</v>
      </c>
      <c r="C3" s="229" t="s">
        <v>440</v>
      </c>
      <c r="D3" s="413" t="s">
        <v>507</v>
      </c>
      <c r="E3" s="211"/>
      <c r="F3" s="211"/>
      <c r="G3" s="211"/>
      <c r="H3" s="211"/>
      <c r="I3" s="211"/>
      <c r="J3" s="211" t="s">
        <v>506</v>
      </c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67" t="s">
        <v>508</v>
      </c>
      <c r="W3" s="409" t="s">
        <v>509</v>
      </c>
      <c r="X3" s="410"/>
      <c r="Y3" s="410"/>
      <c r="Z3" s="410"/>
      <c r="AA3" s="410"/>
      <c r="AB3" s="410"/>
      <c r="AC3" s="410"/>
      <c r="AD3" s="410"/>
      <c r="AE3" s="410"/>
      <c r="AF3" s="411" t="s">
        <v>510</v>
      </c>
      <c r="AG3" s="411"/>
      <c r="AH3" s="411"/>
      <c r="AI3" s="412"/>
      <c r="AJ3" s="412"/>
      <c r="AK3" s="412"/>
      <c r="AL3" s="412"/>
      <c r="AM3" s="412"/>
      <c r="AN3" s="412"/>
      <c r="AO3" s="371" t="s">
        <v>350</v>
      </c>
      <c r="AP3" s="372"/>
      <c r="AQ3" s="372"/>
      <c r="AR3" s="267" t="s">
        <v>467</v>
      </c>
      <c r="AS3" s="365" t="s">
        <v>352</v>
      </c>
      <c r="AT3" s="366"/>
      <c r="AU3" s="366"/>
      <c r="AV3" s="405" t="s">
        <v>353</v>
      </c>
      <c r="AW3" s="406"/>
      <c r="AX3" s="406"/>
      <c r="AY3" s="368" t="s">
        <v>354</v>
      </c>
      <c r="AZ3" s="366"/>
      <c r="BA3" s="366"/>
      <c r="BB3" s="357" t="s">
        <v>355</v>
      </c>
      <c r="BC3" s="358"/>
      <c r="BD3" s="408"/>
      <c r="BE3" s="414" t="s">
        <v>593</v>
      </c>
      <c r="BF3" s="406"/>
      <c r="BG3" s="406"/>
    </row>
    <row r="4" spans="1:59" s="57" customFormat="1" ht="48.75" customHeight="1">
      <c r="A4" s="303"/>
      <c r="B4" s="346"/>
      <c r="C4" s="374"/>
      <c r="D4" s="352" t="s">
        <v>340</v>
      </c>
      <c r="E4" s="353"/>
      <c r="F4" s="354"/>
      <c r="G4" s="352" t="s">
        <v>342</v>
      </c>
      <c r="H4" s="353"/>
      <c r="I4" s="354"/>
      <c r="J4" s="352" t="s">
        <v>341</v>
      </c>
      <c r="K4" s="353"/>
      <c r="L4" s="354"/>
      <c r="M4" s="377" t="s">
        <v>343</v>
      </c>
      <c r="N4" s="353"/>
      <c r="O4" s="354"/>
      <c r="P4" s="352" t="s">
        <v>344</v>
      </c>
      <c r="Q4" s="353"/>
      <c r="R4" s="354"/>
      <c r="S4" s="352" t="s">
        <v>329</v>
      </c>
      <c r="T4" s="353"/>
      <c r="U4" s="354"/>
      <c r="V4" s="303"/>
      <c r="W4" s="377" t="s">
        <v>345</v>
      </c>
      <c r="X4" s="353"/>
      <c r="Y4" s="354"/>
      <c r="Z4" s="352" t="s">
        <v>346</v>
      </c>
      <c r="AA4" s="353"/>
      <c r="AB4" s="354"/>
      <c r="AC4" s="352" t="s">
        <v>347</v>
      </c>
      <c r="AD4" s="353"/>
      <c r="AE4" s="354"/>
      <c r="AF4" s="364" t="s">
        <v>356</v>
      </c>
      <c r="AG4" s="353"/>
      <c r="AH4" s="354"/>
      <c r="AI4" s="361" t="s">
        <v>327</v>
      </c>
      <c r="AJ4" s="362"/>
      <c r="AK4" s="363"/>
      <c r="AL4" s="364" t="s">
        <v>357</v>
      </c>
      <c r="AM4" s="362"/>
      <c r="AN4" s="363"/>
      <c r="AO4" s="373"/>
      <c r="AP4" s="373"/>
      <c r="AQ4" s="373"/>
      <c r="AR4" s="303"/>
      <c r="AS4" s="276"/>
      <c r="AT4" s="367"/>
      <c r="AU4" s="367"/>
      <c r="AV4" s="407"/>
      <c r="AW4" s="407"/>
      <c r="AX4" s="407"/>
      <c r="AY4" s="367"/>
      <c r="AZ4" s="367"/>
      <c r="BA4" s="367"/>
      <c r="BB4" s="312"/>
      <c r="BC4" s="315"/>
      <c r="BD4" s="306"/>
      <c r="BE4" s="415"/>
      <c r="BF4" s="407"/>
      <c r="BG4" s="407"/>
    </row>
    <row r="5" spans="1:59" s="20" customFormat="1" ht="32.25" customHeight="1" thickBot="1">
      <c r="A5" s="268"/>
      <c r="B5" s="347"/>
      <c r="C5" s="375"/>
      <c r="D5" s="66" t="s">
        <v>171</v>
      </c>
      <c r="E5" s="70" t="s">
        <v>66</v>
      </c>
      <c r="F5" s="66" t="s">
        <v>89</v>
      </c>
      <c r="G5" s="66" t="s">
        <v>171</v>
      </c>
      <c r="H5" s="70" t="s">
        <v>66</v>
      </c>
      <c r="I5" s="66" t="s">
        <v>89</v>
      </c>
      <c r="J5" s="66" t="s">
        <v>171</v>
      </c>
      <c r="K5" s="78" t="s">
        <v>66</v>
      </c>
      <c r="L5" s="66" t="s">
        <v>89</v>
      </c>
      <c r="M5" s="66" t="s">
        <v>171</v>
      </c>
      <c r="N5" s="70" t="s">
        <v>66</v>
      </c>
      <c r="O5" s="66" t="s">
        <v>89</v>
      </c>
      <c r="P5" s="66" t="s">
        <v>171</v>
      </c>
      <c r="Q5" s="70" t="s">
        <v>66</v>
      </c>
      <c r="R5" s="66" t="s">
        <v>89</v>
      </c>
      <c r="S5" s="66" t="s">
        <v>171</v>
      </c>
      <c r="T5" s="70" t="s">
        <v>66</v>
      </c>
      <c r="U5" s="66" t="s">
        <v>89</v>
      </c>
      <c r="V5" s="268"/>
      <c r="W5" s="66" t="s">
        <v>171</v>
      </c>
      <c r="X5" s="70" t="s">
        <v>66</v>
      </c>
      <c r="Y5" s="66" t="s">
        <v>89</v>
      </c>
      <c r="Z5" s="66" t="s">
        <v>171</v>
      </c>
      <c r="AA5" s="70" t="s">
        <v>66</v>
      </c>
      <c r="AB5" s="66" t="s">
        <v>89</v>
      </c>
      <c r="AC5" s="66" t="s">
        <v>171</v>
      </c>
      <c r="AD5" s="70" t="s">
        <v>66</v>
      </c>
      <c r="AE5" s="66" t="s">
        <v>89</v>
      </c>
      <c r="AF5" s="66" t="s">
        <v>171</v>
      </c>
      <c r="AG5" s="78" t="s">
        <v>66</v>
      </c>
      <c r="AH5" s="66" t="s">
        <v>89</v>
      </c>
      <c r="AI5" s="66" t="s">
        <v>171</v>
      </c>
      <c r="AJ5" s="70" t="s">
        <v>66</v>
      </c>
      <c r="AK5" s="66" t="s">
        <v>89</v>
      </c>
      <c r="AL5" s="66" t="s">
        <v>171</v>
      </c>
      <c r="AM5" s="70" t="s">
        <v>66</v>
      </c>
      <c r="AN5" s="66" t="s">
        <v>89</v>
      </c>
      <c r="AO5" s="66" t="s">
        <v>171</v>
      </c>
      <c r="AP5" s="70" t="s">
        <v>66</v>
      </c>
      <c r="AQ5" s="66" t="s">
        <v>89</v>
      </c>
      <c r="AR5" s="268"/>
      <c r="AS5" s="6" t="s">
        <v>171</v>
      </c>
      <c r="AT5" s="15" t="s">
        <v>66</v>
      </c>
      <c r="AU5" s="6" t="s">
        <v>89</v>
      </c>
      <c r="AV5" s="6" t="s">
        <v>171</v>
      </c>
      <c r="AW5" s="15" t="s">
        <v>66</v>
      </c>
      <c r="AX5" s="6" t="s">
        <v>89</v>
      </c>
      <c r="AY5" s="6" t="s">
        <v>171</v>
      </c>
      <c r="AZ5" s="15" t="s">
        <v>0</v>
      </c>
      <c r="BA5" s="6" t="s">
        <v>65</v>
      </c>
      <c r="BB5" s="6" t="s">
        <v>171</v>
      </c>
      <c r="BC5" s="16" t="s">
        <v>66</v>
      </c>
      <c r="BD5" s="6" t="s">
        <v>89</v>
      </c>
      <c r="BE5" s="179" t="s">
        <v>171</v>
      </c>
      <c r="BF5" s="15" t="s">
        <v>0</v>
      </c>
      <c r="BG5" s="6" t="s">
        <v>1</v>
      </c>
    </row>
    <row r="6" spans="1:59" s="8" customFormat="1" ht="20.100000000000001" customHeight="1">
      <c r="A6" s="100" t="s">
        <v>450</v>
      </c>
      <c r="B6" s="133">
        <f>SUM(B7:B35)</f>
        <v>36823</v>
      </c>
      <c r="C6" s="133">
        <f>SUM(C7:C35)</f>
        <v>11889</v>
      </c>
      <c r="D6" s="133">
        <f>SUM(D7:D35)</f>
        <v>36</v>
      </c>
      <c r="E6" s="140">
        <f>IF(D6&gt;$B6,999,IF($B6=0,0,D6/$B6*100))</f>
        <v>9.7764983841620731E-2</v>
      </c>
      <c r="F6" s="133">
        <f>SUM(F7:F35)</f>
        <v>36</v>
      </c>
      <c r="G6" s="133">
        <f>SUM(G7:G35)</f>
        <v>64</v>
      </c>
      <c r="H6" s="140">
        <f>IF(G6&gt;$B6,999,IF($B6=0,0,G6/$B6*100))</f>
        <v>0.17380441571843683</v>
      </c>
      <c r="I6" s="133">
        <f>SUM(I7:I35)</f>
        <v>66</v>
      </c>
      <c r="J6" s="133">
        <f>SUM(J7:J35)</f>
        <v>4136</v>
      </c>
      <c r="K6" s="140">
        <f>IF(J6&gt;$B6,999,IF($B6=0,0,J6/$B6*100))</f>
        <v>11.232110365803981</v>
      </c>
      <c r="L6" s="133">
        <f>SUM(L7:L35)</f>
        <v>4895</v>
      </c>
      <c r="M6" s="133">
        <f>SUM(M7:M35)</f>
        <v>2736</v>
      </c>
      <c r="N6" s="140">
        <f>IF(M6&gt;$B6,999,IF($B6=0,0,M6/$B6*100))</f>
        <v>7.4301387719631755</v>
      </c>
      <c r="O6" s="133">
        <f>SUM(O7:O35)</f>
        <v>2899</v>
      </c>
      <c r="P6" s="133">
        <f>SUM(P7:P35)</f>
        <v>2543</v>
      </c>
      <c r="Q6" s="140">
        <f>IF(P6&gt;$B6,999,IF($B6=0,0,P6/$B6*100))</f>
        <v>6.9060098308122635</v>
      </c>
      <c r="R6" s="133">
        <f>SUM(R7:R35)</f>
        <v>2967</v>
      </c>
      <c r="S6" s="133">
        <f>SUM(S7:S35)</f>
        <v>23</v>
      </c>
      <c r="T6" s="140">
        <f>IF(S6&gt;$B6,999,IF($B6=0,0,S6/$B6*100))</f>
        <v>6.2460961898813241E-2</v>
      </c>
      <c r="U6" s="133">
        <f>SUM(U7:U35)</f>
        <v>23</v>
      </c>
      <c r="V6" s="100" t="s">
        <v>450</v>
      </c>
      <c r="W6" s="133">
        <f>SUM(W7:W35)</f>
        <v>8</v>
      </c>
      <c r="X6" s="140">
        <f>IF(W6&gt;$B6,999,IF($B6=0,0,W6/$B6*100))</f>
        <v>2.1725551964804603E-2</v>
      </c>
      <c r="Y6" s="133">
        <f>SUM(Y7:Y35)</f>
        <v>8</v>
      </c>
      <c r="Z6" s="133">
        <f>SUM(Z7:Z35)</f>
        <v>9</v>
      </c>
      <c r="AA6" s="140">
        <f>IF(Z6&gt;$B6,999,IF($B6=0,0,Z6/$B6*100))</f>
        <v>2.4441245960405183E-2</v>
      </c>
      <c r="AB6" s="133">
        <f>SUM(AB7:AB35)</f>
        <v>9</v>
      </c>
      <c r="AC6" s="133">
        <f>SUM(AC7:AC35)</f>
        <v>96</v>
      </c>
      <c r="AD6" s="140">
        <f>IF(AC6&gt;$B6,999,IF($B6=0,0,AC6/$B6*100))</f>
        <v>0.26070662357765528</v>
      </c>
      <c r="AE6" s="133">
        <f>SUM(AE7:AE35)</f>
        <v>110</v>
      </c>
      <c r="AF6" s="133">
        <v>0</v>
      </c>
      <c r="AG6" s="140">
        <v>0</v>
      </c>
      <c r="AH6" s="133">
        <v>0</v>
      </c>
      <c r="AI6" s="133">
        <f>SUM(AI7:AI35)</f>
        <v>107</v>
      </c>
      <c r="AJ6" s="140">
        <f>IF(AI6&gt;$B6,999,IF($B6=0,0,AI6/$B6*100))</f>
        <v>0.29057925752926161</v>
      </c>
      <c r="AK6" s="133">
        <f>SUM(AK7:AK35)</f>
        <v>107</v>
      </c>
      <c r="AL6" s="133">
        <f>SUM(AL7:AL35)</f>
        <v>597</v>
      </c>
      <c r="AM6" s="140">
        <f>IF(AL6&gt;$B6,999,IF($B6=0,0,AL6/$B6*100))</f>
        <v>1.6212693153735438</v>
      </c>
      <c r="AN6" s="133">
        <f>SUM(AN7:AN35)</f>
        <v>597</v>
      </c>
      <c r="AO6" s="133">
        <f>SUM(AO7:AO35)</f>
        <v>5</v>
      </c>
      <c r="AP6" s="140">
        <f>IF(AO6&gt;$B6,999,IF($B6=0,0,AO6/$B6*100))</f>
        <v>1.3578469978002878E-2</v>
      </c>
      <c r="AQ6" s="133">
        <f>SUM(AQ7:AQ35)</f>
        <v>5</v>
      </c>
      <c r="AR6" s="100" t="s">
        <v>450</v>
      </c>
      <c r="AS6" s="133">
        <f>SUM(AS7:AS35)</f>
        <v>2</v>
      </c>
      <c r="AT6" s="140">
        <f>IF(AS6&gt;$B6,999,IF($B6=0,0,AS6/$B6*100))</f>
        <v>5.4313879912011509E-3</v>
      </c>
      <c r="AU6" s="133">
        <f>SUM(AU7:AU35)</f>
        <v>2</v>
      </c>
      <c r="AV6" s="133">
        <f>SUM(AV7:AV35)</f>
        <v>21</v>
      </c>
      <c r="AW6" s="140">
        <f>IF(AV6&gt;$B6,999,IF($B6=0,0,AV6/$B6*100))</f>
        <v>5.702957390761209E-2</v>
      </c>
      <c r="AX6" s="133">
        <f>SUM(AX7:AX35)</f>
        <v>22</v>
      </c>
      <c r="AY6" s="133">
        <f>SUM(AY7:AY35)</f>
        <v>8</v>
      </c>
      <c r="AZ6" s="140">
        <f>IF(AY6&gt;$B6,999,IF($B6=0,0,AY6/$B6*100))</f>
        <v>2.1725551964804603E-2</v>
      </c>
      <c r="BA6" s="133">
        <f>SUM(BA7:BA35)</f>
        <v>8</v>
      </c>
      <c r="BB6" s="133">
        <f>SUM(BB7:BB35)</f>
        <v>25</v>
      </c>
      <c r="BC6" s="140">
        <f>IF(BB6&gt;$B6,999,IF($B6=0,0,BB6/$B6*100))</f>
        <v>6.78923498900144E-2</v>
      </c>
      <c r="BD6" s="133">
        <f>SUM(BD7:BD35)</f>
        <v>25</v>
      </c>
      <c r="BE6" s="133">
        <f>SUM(BE7:BE35)</f>
        <v>100</v>
      </c>
      <c r="BF6" s="140">
        <f>IF(BE6&gt;$B6,999,IF($B6=0,0,BE6/$B6*100))</f>
        <v>0.2715693995600576</v>
      </c>
      <c r="BG6" s="133">
        <f>SUM(BG7:BG35)</f>
        <v>110</v>
      </c>
    </row>
    <row r="7" spans="1:59" s="8" customFormat="1" ht="18" customHeight="1">
      <c r="A7" s="50" t="s">
        <v>120</v>
      </c>
      <c r="B7" s="133">
        <v>8166</v>
      </c>
      <c r="C7" s="133">
        <v>2460</v>
      </c>
      <c r="D7" s="133">
        <v>5</v>
      </c>
      <c r="E7" s="140">
        <v>6.1229488121479304E-2</v>
      </c>
      <c r="F7" s="133">
        <v>5</v>
      </c>
      <c r="G7" s="133">
        <v>12</v>
      </c>
      <c r="H7" s="140">
        <v>0.14695077149155031</v>
      </c>
      <c r="I7" s="133">
        <v>13</v>
      </c>
      <c r="J7" s="133">
        <v>652</v>
      </c>
      <c r="K7" s="140">
        <v>7.9843252510409011</v>
      </c>
      <c r="L7" s="133">
        <v>819</v>
      </c>
      <c r="M7" s="133">
        <v>463</v>
      </c>
      <c r="N7" s="140">
        <v>5.6698506000489832</v>
      </c>
      <c r="O7" s="133">
        <v>485</v>
      </c>
      <c r="P7" s="133">
        <v>464</v>
      </c>
      <c r="Q7" s="140">
        <v>5.6820964976732791</v>
      </c>
      <c r="R7" s="133">
        <v>557</v>
      </c>
      <c r="S7" s="133">
        <v>6</v>
      </c>
      <c r="T7" s="140">
        <v>7.3475385745775154E-2</v>
      </c>
      <c r="U7" s="133">
        <v>6</v>
      </c>
      <c r="V7" s="50" t="s">
        <v>120</v>
      </c>
      <c r="W7" s="133">
        <v>0</v>
      </c>
      <c r="X7" s="140">
        <v>0</v>
      </c>
      <c r="Y7" s="133">
        <v>0</v>
      </c>
      <c r="Z7" s="133">
        <v>0</v>
      </c>
      <c r="AA7" s="140">
        <v>0</v>
      </c>
      <c r="AB7" s="133">
        <v>0</v>
      </c>
      <c r="AC7" s="133">
        <v>3</v>
      </c>
      <c r="AD7" s="140">
        <v>3.6737692872887577E-2</v>
      </c>
      <c r="AE7" s="133">
        <v>3</v>
      </c>
      <c r="AF7" s="133">
        <v>0</v>
      </c>
      <c r="AG7" s="140">
        <v>0</v>
      </c>
      <c r="AH7" s="133">
        <v>0</v>
      </c>
      <c r="AI7" s="133">
        <v>14</v>
      </c>
      <c r="AJ7" s="140">
        <v>0.17144256674014205</v>
      </c>
      <c r="AK7" s="133">
        <v>14</v>
      </c>
      <c r="AL7" s="133">
        <v>540</v>
      </c>
      <c r="AM7" s="140">
        <v>6.612784717119764</v>
      </c>
      <c r="AN7" s="133">
        <v>540</v>
      </c>
      <c r="AO7" s="133">
        <v>5</v>
      </c>
      <c r="AP7" s="140">
        <v>6.1229488121479304E-2</v>
      </c>
      <c r="AQ7" s="133">
        <v>5</v>
      </c>
      <c r="AR7" s="50" t="s">
        <v>120</v>
      </c>
      <c r="AS7" s="133">
        <v>1</v>
      </c>
      <c r="AT7" s="140">
        <v>1.224589762429586E-2</v>
      </c>
      <c r="AU7" s="133">
        <v>1</v>
      </c>
      <c r="AV7" s="133">
        <v>2</v>
      </c>
      <c r="AW7" s="140">
        <v>2.449179524859172E-2</v>
      </c>
      <c r="AX7" s="133">
        <v>2</v>
      </c>
      <c r="AY7" s="133">
        <v>0</v>
      </c>
      <c r="AZ7" s="140">
        <v>0</v>
      </c>
      <c r="BA7" s="133">
        <v>0</v>
      </c>
      <c r="BB7" s="133">
        <v>2</v>
      </c>
      <c r="BC7" s="140">
        <v>2.449179524859172E-2</v>
      </c>
      <c r="BD7" s="133">
        <v>2</v>
      </c>
      <c r="BE7" s="133">
        <v>8</v>
      </c>
      <c r="BF7" s="140">
        <v>9.7967180994366881E-2</v>
      </c>
      <c r="BG7" s="133">
        <v>8</v>
      </c>
    </row>
    <row r="8" spans="1:59" s="8" customFormat="1" ht="18" customHeight="1">
      <c r="A8" s="50" t="s">
        <v>121</v>
      </c>
      <c r="B8" s="133">
        <v>3962</v>
      </c>
      <c r="C8" s="133">
        <v>1899</v>
      </c>
      <c r="D8" s="133">
        <v>12</v>
      </c>
      <c r="E8" s="140">
        <v>0.30287733467945482</v>
      </c>
      <c r="F8" s="133">
        <v>12</v>
      </c>
      <c r="G8" s="133">
        <v>20</v>
      </c>
      <c r="H8" s="140">
        <v>0.50479555779909135</v>
      </c>
      <c r="I8" s="133">
        <v>21</v>
      </c>
      <c r="J8" s="133">
        <v>700</v>
      </c>
      <c r="K8" s="140">
        <v>17.667844522968199</v>
      </c>
      <c r="L8" s="133">
        <v>851</v>
      </c>
      <c r="M8" s="133">
        <v>469</v>
      </c>
      <c r="N8" s="140">
        <v>11.837455830388691</v>
      </c>
      <c r="O8" s="133">
        <v>488</v>
      </c>
      <c r="P8" s="133">
        <v>388</v>
      </c>
      <c r="Q8" s="140">
        <v>9.7930338213023731</v>
      </c>
      <c r="R8" s="133">
        <v>471</v>
      </c>
      <c r="S8" s="133">
        <v>5</v>
      </c>
      <c r="T8" s="140">
        <v>0.12619888944977284</v>
      </c>
      <c r="U8" s="133">
        <v>5</v>
      </c>
      <c r="V8" s="50" t="s">
        <v>121</v>
      </c>
      <c r="W8" s="133">
        <v>1</v>
      </c>
      <c r="X8" s="140">
        <v>2.5239777889954566E-2</v>
      </c>
      <c r="Y8" s="133">
        <v>1</v>
      </c>
      <c r="Z8" s="133">
        <v>0</v>
      </c>
      <c r="AA8" s="140">
        <v>0</v>
      </c>
      <c r="AB8" s="133">
        <v>0</v>
      </c>
      <c r="AC8" s="133">
        <v>13</v>
      </c>
      <c r="AD8" s="140">
        <v>0.3281171125694094</v>
      </c>
      <c r="AE8" s="133">
        <v>13</v>
      </c>
      <c r="AF8" s="133">
        <v>0</v>
      </c>
      <c r="AG8" s="140">
        <v>0</v>
      </c>
      <c r="AH8" s="133">
        <v>0</v>
      </c>
      <c r="AI8" s="133">
        <v>5</v>
      </c>
      <c r="AJ8" s="140">
        <v>0.12619888944977284</v>
      </c>
      <c r="AK8" s="133">
        <v>5</v>
      </c>
      <c r="AL8" s="133">
        <v>1</v>
      </c>
      <c r="AM8" s="140">
        <v>2.5239777889954566E-2</v>
      </c>
      <c r="AN8" s="133">
        <v>1</v>
      </c>
      <c r="AO8" s="133">
        <v>0</v>
      </c>
      <c r="AP8" s="140">
        <v>0</v>
      </c>
      <c r="AQ8" s="133">
        <v>0</v>
      </c>
      <c r="AR8" s="50" t="s">
        <v>121</v>
      </c>
      <c r="AS8" s="133">
        <v>0</v>
      </c>
      <c r="AT8" s="140">
        <v>0</v>
      </c>
      <c r="AU8" s="133">
        <v>0</v>
      </c>
      <c r="AV8" s="133">
        <v>0</v>
      </c>
      <c r="AW8" s="140">
        <v>0</v>
      </c>
      <c r="AX8" s="133">
        <v>0</v>
      </c>
      <c r="AY8" s="133">
        <v>0</v>
      </c>
      <c r="AZ8" s="140">
        <v>0</v>
      </c>
      <c r="BA8" s="133">
        <v>0</v>
      </c>
      <c r="BB8" s="133">
        <v>23</v>
      </c>
      <c r="BC8" s="140">
        <v>0.58051489146895507</v>
      </c>
      <c r="BD8" s="133">
        <v>23</v>
      </c>
      <c r="BE8" s="133">
        <v>8</v>
      </c>
      <c r="BF8" s="140">
        <v>0.20191822311963653</v>
      </c>
      <c r="BG8" s="133">
        <v>8</v>
      </c>
    </row>
    <row r="9" spans="1:59" s="8" customFormat="1" ht="18" customHeight="1">
      <c r="A9" s="50" t="s">
        <v>98</v>
      </c>
      <c r="B9" s="133">
        <v>3347</v>
      </c>
      <c r="C9" s="133">
        <v>1285</v>
      </c>
      <c r="D9" s="133">
        <v>4</v>
      </c>
      <c r="E9" s="140">
        <v>0.11951000896325066</v>
      </c>
      <c r="F9" s="133">
        <v>4</v>
      </c>
      <c r="G9" s="133">
        <v>3</v>
      </c>
      <c r="H9" s="140">
        <v>8.9632506722437999E-2</v>
      </c>
      <c r="I9" s="133">
        <v>3</v>
      </c>
      <c r="J9" s="133">
        <v>490</v>
      </c>
      <c r="K9" s="140">
        <v>14.639976097998208</v>
      </c>
      <c r="L9" s="133">
        <v>598</v>
      </c>
      <c r="M9" s="133">
        <v>308</v>
      </c>
      <c r="N9" s="140">
        <v>9.2022706901703017</v>
      </c>
      <c r="O9" s="133">
        <v>323</v>
      </c>
      <c r="P9" s="133">
        <v>288</v>
      </c>
      <c r="Q9" s="140">
        <v>8.6047206453540479</v>
      </c>
      <c r="R9" s="133">
        <v>341</v>
      </c>
      <c r="S9" s="133">
        <v>1</v>
      </c>
      <c r="T9" s="140">
        <v>2.9877502240812665E-2</v>
      </c>
      <c r="U9" s="133">
        <v>1</v>
      </c>
      <c r="V9" s="50" t="s">
        <v>98</v>
      </c>
      <c r="W9" s="133">
        <v>0</v>
      </c>
      <c r="X9" s="140">
        <v>0</v>
      </c>
      <c r="Y9" s="133">
        <v>0</v>
      </c>
      <c r="Z9" s="133">
        <v>1</v>
      </c>
      <c r="AA9" s="140">
        <v>2.9877502240812665E-2</v>
      </c>
      <c r="AB9" s="133">
        <v>1</v>
      </c>
      <c r="AC9" s="133">
        <v>7</v>
      </c>
      <c r="AD9" s="140">
        <v>0.2091425156856887</v>
      </c>
      <c r="AE9" s="133">
        <v>7</v>
      </c>
      <c r="AF9" s="133">
        <v>0</v>
      </c>
      <c r="AG9" s="140">
        <v>0</v>
      </c>
      <c r="AH9" s="133">
        <v>0</v>
      </c>
      <c r="AI9" s="133">
        <v>6</v>
      </c>
      <c r="AJ9" s="140">
        <v>0.179265013444876</v>
      </c>
      <c r="AK9" s="133">
        <v>6</v>
      </c>
      <c r="AL9" s="133">
        <v>0</v>
      </c>
      <c r="AM9" s="140">
        <v>0</v>
      </c>
      <c r="AN9" s="133">
        <v>0</v>
      </c>
      <c r="AO9" s="133">
        <v>0</v>
      </c>
      <c r="AP9" s="140">
        <v>0</v>
      </c>
      <c r="AQ9" s="133">
        <v>0</v>
      </c>
      <c r="AR9" s="50" t="s">
        <v>98</v>
      </c>
      <c r="AS9" s="133">
        <v>0</v>
      </c>
      <c r="AT9" s="140">
        <v>0</v>
      </c>
      <c r="AU9" s="133">
        <v>0</v>
      </c>
      <c r="AV9" s="133">
        <v>0</v>
      </c>
      <c r="AW9" s="140">
        <v>0</v>
      </c>
      <c r="AX9" s="133">
        <v>0</v>
      </c>
      <c r="AY9" s="133">
        <v>0</v>
      </c>
      <c r="AZ9" s="140">
        <v>0</v>
      </c>
      <c r="BA9" s="133">
        <v>0</v>
      </c>
      <c r="BB9" s="133">
        <v>0</v>
      </c>
      <c r="BC9" s="140">
        <v>0</v>
      </c>
      <c r="BD9" s="133">
        <v>0</v>
      </c>
      <c r="BE9" s="133">
        <v>1</v>
      </c>
      <c r="BF9" s="140">
        <v>2.9877502240812665E-2</v>
      </c>
      <c r="BG9" s="133">
        <v>1</v>
      </c>
    </row>
    <row r="10" spans="1:59" s="8" customFormat="1" ht="18" customHeight="1">
      <c r="A10" s="50" t="s">
        <v>99</v>
      </c>
      <c r="B10" s="133">
        <v>2782</v>
      </c>
      <c r="C10" s="133">
        <v>1199</v>
      </c>
      <c r="D10" s="133">
        <v>7</v>
      </c>
      <c r="E10" s="140">
        <v>0.25161754133716752</v>
      </c>
      <c r="F10" s="133">
        <v>7</v>
      </c>
      <c r="G10" s="133">
        <v>6</v>
      </c>
      <c r="H10" s="140">
        <v>0.2156721782890007</v>
      </c>
      <c r="I10" s="133">
        <v>6</v>
      </c>
      <c r="J10" s="133">
        <v>528</v>
      </c>
      <c r="K10" s="140">
        <v>18.979151689432065</v>
      </c>
      <c r="L10" s="133">
        <v>593</v>
      </c>
      <c r="M10" s="133">
        <v>270</v>
      </c>
      <c r="N10" s="140">
        <v>9.7052480230050318</v>
      </c>
      <c r="O10" s="133">
        <v>275</v>
      </c>
      <c r="P10" s="133">
        <v>256</v>
      </c>
      <c r="Q10" s="140">
        <v>9.2020129403306985</v>
      </c>
      <c r="R10" s="133">
        <v>289</v>
      </c>
      <c r="S10" s="133">
        <v>4</v>
      </c>
      <c r="T10" s="140">
        <v>0.14378145219266716</v>
      </c>
      <c r="U10" s="133">
        <v>4</v>
      </c>
      <c r="V10" s="50" t="s">
        <v>99</v>
      </c>
      <c r="W10" s="133">
        <v>0</v>
      </c>
      <c r="X10" s="140">
        <v>0</v>
      </c>
      <c r="Y10" s="133">
        <v>0</v>
      </c>
      <c r="Z10" s="133">
        <v>0</v>
      </c>
      <c r="AA10" s="140">
        <v>0</v>
      </c>
      <c r="AB10" s="133">
        <v>0</v>
      </c>
      <c r="AC10" s="133">
        <v>19</v>
      </c>
      <c r="AD10" s="140">
        <v>0.68296189791516893</v>
      </c>
      <c r="AE10" s="133">
        <v>21</v>
      </c>
      <c r="AF10" s="133">
        <v>0</v>
      </c>
      <c r="AG10" s="140">
        <v>0</v>
      </c>
      <c r="AH10" s="133">
        <v>0</v>
      </c>
      <c r="AI10" s="133">
        <v>4</v>
      </c>
      <c r="AJ10" s="140">
        <v>0.14378145219266716</v>
      </c>
      <c r="AK10" s="133">
        <v>4</v>
      </c>
      <c r="AL10" s="133">
        <v>0</v>
      </c>
      <c r="AM10" s="140">
        <v>0</v>
      </c>
      <c r="AN10" s="133">
        <v>0</v>
      </c>
      <c r="AO10" s="133">
        <v>0</v>
      </c>
      <c r="AP10" s="140">
        <v>0</v>
      </c>
      <c r="AQ10" s="133">
        <v>0</v>
      </c>
      <c r="AR10" s="50" t="s">
        <v>99</v>
      </c>
      <c r="AS10" s="133">
        <v>0</v>
      </c>
      <c r="AT10" s="140">
        <v>0</v>
      </c>
      <c r="AU10" s="133">
        <v>0</v>
      </c>
      <c r="AV10" s="133">
        <v>0</v>
      </c>
      <c r="AW10" s="140">
        <v>0</v>
      </c>
      <c r="AX10" s="133">
        <v>0</v>
      </c>
      <c r="AY10" s="133">
        <v>0</v>
      </c>
      <c r="AZ10" s="140">
        <v>0</v>
      </c>
      <c r="BA10" s="133">
        <v>0</v>
      </c>
      <c r="BB10" s="133">
        <v>0</v>
      </c>
      <c r="BC10" s="140">
        <v>0</v>
      </c>
      <c r="BD10" s="133">
        <v>0</v>
      </c>
      <c r="BE10" s="133">
        <v>0</v>
      </c>
      <c r="BF10" s="140">
        <v>0</v>
      </c>
      <c r="BG10" s="133">
        <v>0</v>
      </c>
    </row>
    <row r="11" spans="1:59" s="8" customFormat="1" ht="18" customHeight="1">
      <c r="A11" s="50" t="s">
        <v>100</v>
      </c>
      <c r="B11" s="133">
        <v>1502</v>
      </c>
      <c r="C11" s="133">
        <v>975</v>
      </c>
      <c r="D11" s="133">
        <v>2</v>
      </c>
      <c r="E11" s="140">
        <v>0.13315579227696406</v>
      </c>
      <c r="F11" s="133">
        <v>2</v>
      </c>
      <c r="G11" s="133">
        <v>6</v>
      </c>
      <c r="H11" s="140">
        <v>0.39946737683089217</v>
      </c>
      <c r="I11" s="133">
        <v>6</v>
      </c>
      <c r="J11" s="133">
        <v>356</v>
      </c>
      <c r="K11" s="140">
        <v>23.701731025299601</v>
      </c>
      <c r="L11" s="133">
        <v>407</v>
      </c>
      <c r="M11" s="133">
        <v>279</v>
      </c>
      <c r="N11" s="140">
        <v>18.575233022636482</v>
      </c>
      <c r="O11" s="133">
        <v>295</v>
      </c>
      <c r="P11" s="133">
        <v>229</v>
      </c>
      <c r="Q11" s="140">
        <v>15.246338215712383</v>
      </c>
      <c r="R11" s="133">
        <v>257</v>
      </c>
      <c r="S11" s="133">
        <v>1</v>
      </c>
      <c r="T11" s="140">
        <v>6.6577896138482029E-2</v>
      </c>
      <c r="U11" s="133">
        <v>1</v>
      </c>
      <c r="V11" s="50" t="s">
        <v>100</v>
      </c>
      <c r="W11" s="133">
        <v>1</v>
      </c>
      <c r="X11" s="140">
        <v>6.6577896138482029E-2</v>
      </c>
      <c r="Y11" s="133">
        <v>1</v>
      </c>
      <c r="Z11" s="133">
        <v>1</v>
      </c>
      <c r="AA11" s="140">
        <v>6.6577896138482029E-2</v>
      </c>
      <c r="AB11" s="133">
        <v>1</v>
      </c>
      <c r="AC11" s="133">
        <v>3</v>
      </c>
      <c r="AD11" s="140">
        <v>0.19973368841544609</v>
      </c>
      <c r="AE11" s="133">
        <v>4</v>
      </c>
      <c r="AF11" s="133">
        <v>0</v>
      </c>
      <c r="AG11" s="140">
        <v>0</v>
      </c>
      <c r="AH11" s="133">
        <v>0</v>
      </c>
      <c r="AI11" s="133">
        <v>1</v>
      </c>
      <c r="AJ11" s="140">
        <v>6.6577896138482029E-2</v>
      </c>
      <c r="AK11" s="133">
        <v>1</v>
      </c>
      <c r="AL11" s="133">
        <v>0</v>
      </c>
      <c r="AM11" s="140">
        <v>0</v>
      </c>
      <c r="AN11" s="133">
        <v>0</v>
      </c>
      <c r="AO11" s="133">
        <v>0</v>
      </c>
      <c r="AP11" s="140">
        <v>0</v>
      </c>
      <c r="AQ11" s="133">
        <v>0</v>
      </c>
      <c r="AR11" s="50" t="s">
        <v>100</v>
      </c>
      <c r="AS11" s="133">
        <v>0</v>
      </c>
      <c r="AT11" s="140">
        <v>0</v>
      </c>
      <c r="AU11" s="133">
        <v>0</v>
      </c>
      <c r="AV11" s="133">
        <v>0</v>
      </c>
      <c r="AW11" s="140">
        <v>0</v>
      </c>
      <c r="AX11" s="133">
        <v>0</v>
      </c>
      <c r="AY11" s="133">
        <v>0</v>
      </c>
      <c r="AZ11" s="140">
        <v>0</v>
      </c>
      <c r="BA11" s="133">
        <v>0</v>
      </c>
      <c r="BB11" s="133">
        <v>0</v>
      </c>
      <c r="BC11" s="140">
        <v>0</v>
      </c>
      <c r="BD11" s="133">
        <v>0</v>
      </c>
      <c r="BE11" s="133">
        <v>0</v>
      </c>
      <c r="BF11" s="140">
        <v>0</v>
      </c>
      <c r="BG11" s="133">
        <v>0</v>
      </c>
    </row>
    <row r="12" spans="1:59" s="8" customFormat="1" ht="18" customHeight="1">
      <c r="A12" s="50" t="s">
        <v>101</v>
      </c>
      <c r="B12" s="133">
        <v>2711</v>
      </c>
      <c r="C12" s="133">
        <v>1224</v>
      </c>
      <c r="D12" s="133">
        <v>1</v>
      </c>
      <c r="E12" s="140">
        <v>3.6886757654002213E-2</v>
      </c>
      <c r="F12" s="133">
        <v>1</v>
      </c>
      <c r="G12" s="133">
        <v>6</v>
      </c>
      <c r="H12" s="140">
        <v>0.22132054592401326</v>
      </c>
      <c r="I12" s="133">
        <v>6</v>
      </c>
      <c r="J12" s="133">
        <v>449</v>
      </c>
      <c r="K12" s="140">
        <v>16.562154186646993</v>
      </c>
      <c r="L12" s="133">
        <v>539</v>
      </c>
      <c r="M12" s="133">
        <v>278</v>
      </c>
      <c r="N12" s="140">
        <v>10.254518627812615</v>
      </c>
      <c r="O12" s="133">
        <v>307</v>
      </c>
      <c r="P12" s="133">
        <v>275</v>
      </c>
      <c r="Q12" s="140">
        <v>10.143858354850609</v>
      </c>
      <c r="R12" s="133">
        <v>332</v>
      </c>
      <c r="S12" s="133">
        <v>3</v>
      </c>
      <c r="T12" s="140">
        <v>0.11066027296200663</v>
      </c>
      <c r="U12" s="133">
        <v>3</v>
      </c>
      <c r="V12" s="50" t="s">
        <v>101</v>
      </c>
      <c r="W12" s="133">
        <v>2</v>
      </c>
      <c r="X12" s="140">
        <v>7.3773515308004425E-2</v>
      </c>
      <c r="Y12" s="133">
        <v>2</v>
      </c>
      <c r="Z12" s="133">
        <v>3</v>
      </c>
      <c r="AA12" s="140">
        <v>0.11066027296200663</v>
      </c>
      <c r="AB12" s="133">
        <v>3</v>
      </c>
      <c r="AC12" s="133">
        <v>19</v>
      </c>
      <c r="AD12" s="140">
        <v>0.70084839542604205</v>
      </c>
      <c r="AE12" s="133">
        <v>21</v>
      </c>
      <c r="AF12" s="133">
        <v>0</v>
      </c>
      <c r="AG12" s="140">
        <v>0</v>
      </c>
      <c r="AH12" s="133">
        <v>0</v>
      </c>
      <c r="AI12" s="133">
        <v>5</v>
      </c>
      <c r="AJ12" s="140">
        <v>0.18443378827001106</v>
      </c>
      <c r="AK12" s="133">
        <v>5</v>
      </c>
      <c r="AL12" s="133">
        <v>0</v>
      </c>
      <c r="AM12" s="140">
        <v>0</v>
      </c>
      <c r="AN12" s="133">
        <v>0</v>
      </c>
      <c r="AO12" s="133">
        <v>0</v>
      </c>
      <c r="AP12" s="140">
        <v>0</v>
      </c>
      <c r="AQ12" s="133">
        <v>0</v>
      </c>
      <c r="AR12" s="50" t="s">
        <v>101</v>
      </c>
      <c r="AS12" s="133">
        <v>0</v>
      </c>
      <c r="AT12" s="140">
        <v>0</v>
      </c>
      <c r="AU12" s="133">
        <v>0</v>
      </c>
      <c r="AV12" s="133">
        <v>0</v>
      </c>
      <c r="AW12" s="140">
        <v>0</v>
      </c>
      <c r="AX12" s="133">
        <v>0</v>
      </c>
      <c r="AY12" s="133">
        <v>0</v>
      </c>
      <c r="AZ12" s="140">
        <v>0</v>
      </c>
      <c r="BA12" s="133">
        <v>0</v>
      </c>
      <c r="BB12" s="133">
        <v>0</v>
      </c>
      <c r="BC12" s="140">
        <v>0</v>
      </c>
      <c r="BD12" s="133">
        <v>0</v>
      </c>
      <c r="BE12" s="133">
        <v>5</v>
      </c>
      <c r="BF12" s="140">
        <v>0.18443378827001106</v>
      </c>
      <c r="BG12" s="133">
        <v>5</v>
      </c>
    </row>
    <row r="13" spans="1:59" s="8" customFormat="1" ht="18" customHeight="1">
      <c r="A13" s="50" t="s">
        <v>102</v>
      </c>
      <c r="B13" s="133">
        <v>581</v>
      </c>
      <c r="C13" s="133">
        <v>150</v>
      </c>
      <c r="D13" s="133">
        <v>0</v>
      </c>
      <c r="E13" s="140">
        <v>0</v>
      </c>
      <c r="F13" s="133">
        <v>0</v>
      </c>
      <c r="G13" s="133">
        <v>1</v>
      </c>
      <c r="H13" s="140">
        <v>0.17211703958691912</v>
      </c>
      <c r="I13" s="133">
        <v>1</v>
      </c>
      <c r="J13" s="133">
        <v>48</v>
      </c>
      <c r="K13" s="140">
        <v>8.2616179001721175</v>
      </c>
      <c r="L13" s="133">
        <v>50</v>
      </c>
      <c r="M13" s="133">
        <v>40</v>
      </c>
      <c r="N13" s="140">
        <v>6.8846815834767634</v>
      </c>
      <c r="O13" s="133">
        <v>48</v>
      </c>
      <c r="P13" s="133">
        <v>34</v>
      </c>
      <c r="Q13" s="140">
        <v>5.8519793459552494</v>
      </c>
      <c r="R13" s="133">
        <v>41</v>
      </c>
      <c r="S13" s="133">
        <v>0</v>
      </c>
      <c r="T13" s="140">
        <v>0</v>
      </c>
      <c r="U13" s="133">
        <v>0</v>
      </c>
      <c r="V13" s="50" t="s">
        <v>102</v>
      </c>
      <c r="W13" s="133">
        <v>0</v>
      </c>
      <c r="X13" s="140">
        <v>0</v>
      </c>
      <c r="Y13" s="133">
        <v>0</v>
      </c>
      <c r="Z13" s="133">
        <v>0</v>
      </c>
      <c r="AA13" s="140">
        <v>0</v>
      </c>
      <c r="AB13" s="133">
        <v>0</v>
      </c>
      <c r="AC13" s="133">
        <v>0</v>
      </c>
      <c r="AD13" s="140">
        <v>0</v>
      </c>
      <c r="AE13" s="133">
        <v>0</v>
      </c>
      <c r="AF13" s="133">
        <v>0</v>
      </c>
      <c r="AG13" s="140">
        <v>0</v>
      </c>
      <c r="AH13" s="133">
        <v>0</v>
      </c>
      <c r="AI13" s="133">
        <v>1</v>
      </c>
      <c r="AJ13" s="140">
        <v>0.17211703958691912</v>
      </c>
      <c r="AK13" s="133">
        <v>1</v>
      </c>
      <c r="AL13" s="133">
        <v>8</v>
      </c>
      <c r="AM13" s="140">
        <v>1.376936316695353</v>
      </c>
      <c r="AN13" s="133">
        <v>8</v>
      </c>
      <c r="AO13" s="133">
        <v>0</v>
      </c>
      <c r="AP13" s="140">
        <v>0</v>
      </c>
      <c r="AQ13" s="133">
        <v>0</v>
      </c>
      <c r="AR13" s="50" t="s">
        <v>102</v>
      </c>
      <c r="AS13" s="133">
        <v>0</v>
      </c>
      <c r="AT13" s="140">
        <v>0</v>
      </c>
      <c r="AU13" s="133">
        <v>0</v>
      </c>
      <c r="AV13" s="133">
        <v>0</v>
      </c>
      <c r="AW13" s="140">
        <v>0</v>
      </c>
      <c r="AX13" s="133">
        <v>0</v>
      </c>
      <c r="AY13" s="133">
        <v>0</v>
      </c>
      <c r="AZ13" s="140">
        <v>0</v>
      </c>
      <c r="BA13" s="133">
        <v>0</v>
      </c>
      <c r="BB13" s="133">
        <v>0</v>
      </c>
      <c r="BC13" s="140">
        <v>0</v>
      </c>
      <c r="BD13" s="133">
        <v>0</v>
      </c>
      <c r="BE13" s="133">
        <v>1</v>
      </c>
      <c r="BF13" s="140">
        <v>0.17211703958691912</v>
      </c>
      <c r="BG13" s="133">
        <v>1</v>
      </c>
    </row>
    <row r="14" spans="1:59" s="8" customFormat="1" ht="18" customHeight="1">
      <c r="A14" s="50" t="s">
        <v>103</v>
      </c>
      <c r="B14" s="133">
        <v>1013</v>
      </c>
      <c r="C14" s="133">
        <v>101</v>
      </c>
      <c r="D14" s="133">
        <v>0</v>
      </c>
      <c r="E14" s="140">
        <v>0</v>
      </c>
      <c r="F14" s="133">
        <v>0</v>
      </c>
      <c r="G14" s="133">
        <v>0</v>
      </c>
      <c r="H14" s="140">
        <v>0</v>
      </c>
      <c r="I14" s="133">
        <v>0</v>
      </c>
      <c r="J14" s="133">
        <v>44</v>
      </c>
      <c r="K14" s="140">
        <v>4.3435340572556758</v>
      </c>
      <c r="L14" s="133">
        <v>52</v>
      </c>
      <c r="M14" s="133">
        <v>25</v>
      </c>
      <c r="N14" s="140">
        <v>2.4679170779861797</v>
      </c>
      <c r="O14" s="133">
        <v>27</v>
      </c>
      <c r="P14" s="133">
        <v>17</v>
      </c>
      <c r="Q14" s="140">
        <v>1.678183613030602</v>
      </c>
      <c r="R14" s="133">
        <v>21</v>
      </c>
      <c r="S14" s="133">
        <v>0</v>
      </c>
      <c r="T14" s="140">
        <v>0</v>
      </c>
      <c r="U14" s="133">
        <v>0</v>
      </c>
      <c r="V14" s="50" t="s">
        <v>103</v>
      </c>
      <c r="W14" s="133">
        <v>0</v>
      </c>
      <c r="X14" s="140">
        <v>0</v>
      </c>
      <c r="Y14" s="133">
        <v>0</v>
      </c>
      <c r="Z14" s="133">
        <v>0</v>
      </c>
      <c r="AA14" s="140">
        <v>0</v>
      </c>
      <c r="AB14" s="133">
        <v>0</v>
      </c>
      <c r="AC14" s="133">
        <v>1</v>
      </c>
      <c r="AD14" s="140">
        <v>9.8716683119447174E-2</v>
      </c>
      <c r="AE14" s="133">
        <v>1</v>
      </c>
      <c r="AF14" s="133">
        <v>0</v>
      </c>
      <c r="AG14" s="140">
        <v>0</v>
      </c>
      <c r="AH14" s="133">
        <v>0</v>
      </c>
      <c r="AI14" s="133">
        <v>0</v>
      </c>
      <c r="AJ14" s="140">
        <v>0</v>
      </c>
      <c r="AK14" s="133">
        <v>0</v>
      </c>
      <c r="AL14" s="133">
        <v>0</v>
      </c>
      <c r="AM14" s="140">
        <v>0</v>
      </c>
      <c r="AN14" s="133">
        <v>0</v>
      </c>
      <c r="AO14" s="133">
        <v>0</v>
      </c>
      <c r="AP14" s="140">
        <v>0</v>
      </c>
      <c r="AQ14" s="133">
        <v>0</v>
      </c>
      <c r="AR14" s="50" t="s">
        <v>103</v>
      </c>
      <c r="AS14" s="133">
        <v>0</v>
      </c>
      <c r="AT14" s="140">
        <v>0</v>
      </c>
      <c r="AU14" s="133">
        <v>0</v>
      </c>
      <c r="AV14" s="133">
        <v>0</v>
      </c>
      <c r="AW14" s="140">
        <v>0</v>
      </c>
      <c r="AX14" s="133">
        <v>0</v>
      </c>
      <c r="AY14" s="133">
        <v>0</v>
      </c>
      <c r="AZ14" s="140">
        <v>0</v>
      </c>
      <c r="BA14" s="133">
        <v>0</v>
      </c>
      <c r="BB14" s="133">
        <v>0</v>
      </c>
      <c r="BC14" s="140">
        <v>0</v>
      </c>
      <c r="BD14" s="133">
        <v>0</v>
      </c>
      <c r="BE14" s="133">
        <v>0</v>
      </c>
      <c r="BF14" s="140">
        <v>0</v>
      </c>
      <c r="BG14" s="133">
        <v>0</v>
      </c>
    </row>
    <row r="15" spans="1:59" s="8" customFormat="1" ht="18" customHeight="1">
      <c r="A15" s="50" t="s">
        <v>104</v>
      </c>
      <c r="B15" s="133">
        <v>844</v>
      </c>
      <c r="C15" s="133">
        <v>195</v>
      </c>
      <c r="D15" s="133">
        <v>1</v>
      </c>
      <c r="E15" s="140">
        <v>0.11848341232227488</v>
      </c>
      <c r="F15" s="133">
        <v>1</v>
      </c>
      <c r="G15" s="133">
        <v>0</v>
      </c>
      <c r="H15" s="140">
        <v>0</v>
      </c>
      <c r="I15" s="133">
        <v>0</v>
      </c>
      <c r="J15" s="133">
        <v>74</v>
      </c>
      <c r="K15" s="140">
        <v>8.7677725118483423</v>
      </c>
      <c r="L15" s="133">
        <v>88</v>
      </c>
      <c r="M15" s="133">
        <v>39</v>
      </c>
      <c r="N15" s="140">
        <v>4.62085308056872</v>
      </c>
      <c r="O15" s="133">
        <v>40</v>
      </c>
      <c r="P15" s="133">
        <v>48</v>
      </c>
      <c r="Q15" s="140">
        <v>5.6872037914691944</v>
      </c>
      <c r="R15" s="133">
        <v>50</v>
      </c>
      <c r="S15" s="133">
        <v>2</v>
      </c>
      <c r="T15" s="140">
        <v>0.23696682464454977</v>
      </c>
      <c r="U15" s="133">
        <v>2</v>
      </c>
      <c r="V15" s="50" t="s">
        <v>104</v>
      </c>
      <c r="W15" s="133">
        <v>0</v>
      </c>
      <c r="X15" s="140">
        <v>0</v>
      </c>
      <c r="Y15" s="133">
        <v>0</v>
      </c>
      <c r="Z15" s="133">
        <v>0</v>
      </c>
      <c r="AA15" s="140">
        <v>0</v>
      </c>
      <c r="AB15" s="133">
        <v>0</v>
      </c>
      <c r="AC15" s="133">
        <v>0</v>
      </c>
      <c r="AD15" s="140">
        <v>0</v>
      </c>
      <c r="AE15" s="133">
        <v>0</v>
      </c>
      <c r="AF15" s="133">
        <v>0</v>
      </c>
      <c r="AG15" s="140">
        <v>0</v>
      </c>
      <c r="AH15" s="133">
        <v>0</v>
      </c>
      <c r="AI15" s="133">
        <v>0</v>
      </c>
      <c r="AJ15" s="140">
        <v>0</v>
      </c>
      <c r="AK15" s="133">
        <v>0</v>
      </c>
      <c r="AL15" s="133">
        <v>13</v>
      </c>
      <c r="AM15" s="140">
        <v>1.5402843601895735</v>
      </c>
      <c r="AN15" s="133">
        <v>13</v>
      </c>
      <c r="AO15" s="133">
        <v>0</v>
      </c>
      <c r="AP15" s="140">
        <v>0</v>
      </c>
      <c r="AQ15" s="133">
        <v>0</v>
      </c>
      <c r="AR15" s="50" t="s">
        <v>104</v>
      </c>
      <c r="AS15" s="133">
        <v>0</v>
      </c>
      <c r="AT15" s="140">
        <v>0</v>
      </c>
      <c r="AU15" s="133">
        <v>0</v>
      </c>
      <c r="AV15" s="133">
        <v>0</v>
      </c>
      <c r="AW15" s="140">
        <v>0</v>
      </c>
      <c r="AX15" s="133">
        <v>0</v>
      </c>
      <c r="AY15" s="133">
        <v>0</v>
      </c>
      <c r="AZ15" s="140">
        <v>0</v>
      </c>
      <c r="BA15" s="133">
        <v>0</v>
      </c>
      <c r="BB15" s="133">
        <v>0</v>
      </c>
      <c r="BC15" s="140">
        <v>0</v>
      </c>
      <c r="BD15" s="133">
        <v>0</v>
      </c>
      <c r="BE15" s="133">
        <v>1</v>
      </c>
      <c r="BF15" s="140">
        <v>0.11848341232227488</v>
      </c>
      <c r="BG15" s="133">
        <v>1</v>
      </c>
    </row>
    <row r="16" spans="1:59" s="8" customFormat="1" ht="18" customHeight="1">
      <c r="A16" s="50" t="s">
        <v>105</v>
      </c>
      <c r="B16" s="133">
        <v>1522</v>
      </c>
      <c r="C16" s="133">
        <v>279</v>
      </c>
      <c r="D16" s="133">
        <v>0</v>
      </c>
      <c r="E16" s="140">
        <v>0</v>
      </c>
      <c r="F16" s="133">
        <v>0</v>
      </c>
      <c r="G16" s="133">
        <v>3</v>
      </c>
      <c r="H16" s="140">
        <v>0.19710906701708278</v>
      </c>
      <c r="I16" s="133">
        <v>3</v>
      </c>
      <c r="J16" s="133">
        <v>119</v>
      </c>
      <c r="K16" s="140">
        <v>7.8186596583442833</v>
      </c>
      <c r="L16" s="133">
        <v>133</v>
      </c>
      <c r="M16" s="133">
        <v>54</v>
      </c>
      <c r="N16" s="140">
        <v>3.5479632063074904</v>
      </c>
      <c r="O16" s="133">
        <v>56</v>
      </c>
      <c r="P16" s="133">
        <v>71</v>
      </c>
      <c r="Q16" s="140">
        <v>4.6649145860709593</v>
      </c>
      <c r="R16" s="133">
        <v>80</v>
      </c>
      <c r="S16" s="133">
        <v>0</v>
      </c>
      <c r="T16" s="140">
        <v>0</v>
      </c>
      <c r="U16" s="133">
        <v>0</v>
      </c>
      <c r="V16" s="50" t="s">
        <v>105</v>
      </c>
      <c r="W16" s="133">
        <v>1</v>
      </c>
      <c r="X16" s="140">
        <v>6.5703022339027597E-2</v>
      </c>
      <c r="Y16" s="133">
        <v>1</v>
      </c>
      <c r="Z16" s="133">
        <v>0</v>
      </c>
      <c r="AA16" s="140">
        <v>0</v>
      </c>
      <c r="AB16" s="133">
        <v>0</v>
      </c>
      <c r="AC16" s="133">
        <v>3</v>
      </c>
      <c r="AD16" s="140">
        <v>0.19710906701708278</v>
      </c>
      <c r="AE16" s="133">
        <v>3</v>
      </c>
      <c r="AF16" s="133">
        <v>0</v>
      </c>
      <c r="AG16" s="140">
        <v>0</v>
      </c>
      <c r="AH16" s="133">
        <v>0</v>
      </c>
      <c r="AI16" s="133">
        <v>2</v>
      </c>
      <c r="AJ16" s="140">
        <v>0.13140604467805519</v>
      </c>
      <c r="AK16" s="133">
        <v>2</v>
      </c>
      <c r="AL16" s="133">
        <v>1</v>
      </c>
      <c r="AM16" s="140">
        <v>6.5703022339027597E-2</v>
      </c>
      <c r="AN16" s="133">
        <v>1</v>
      </c>
      <c r="AO16" s="133">
        <v>0</v>
      </c>
      <c r="AP16" s="140">
        <v>0</v>
      </c>
      <c r="AQ16" s="133">
        <v>0</v>
      </c>
      <c r="AR16" s="50" t="s">
        <v>105</v>
      </c>
      <c r="AS16" s="133">
        <v>0</v>
      </c>
      <c r="AT16" s="140">
        <v>0</v>
      </c>
      <c r="AU16" s="133">
        <v>0</v>
      </c>
      <c r="AV16" s="133">
        <v>0</v>
      </c>
      <c r="AW16" s="140">
        <v>0</v>
      </c>
      <c r="AX16" s="133">
        <v>0</v>
      </c>
      <c r="AY16" s="133">
        <v>0</v>
      </c>
      <c r="AZ16" s="140">
        <v>0</v>
      </c>
      <c r="BA16" s="133">
        <v>0</v>
      </c>
      <c r="BB16" s="133">
        <v>0</v>
      </c>
      <c r="BC16" s="140">
        <v>0</v>
      </c>
      <c r="BD16" s="133">
        <v>0</v>
      </c>
      <c r="BE16" s="133">
        <v>0</v>
      </c>
      <c r="BF16" s="140">
        <v>0</v>
      </c>
      <c r="BG16" s="133">
        <v>0</v>
      </c>
    </row>
    <row r="17" spans="1:59" s="8" customFormat="1" ht="18" customHeight="1">
      <c r="A17" s="50" t="s">
        <v>106</v>
      </c>
      <c r="B17" s="133">
        <v>257</v>
      </c>
      <c r="C17" s="133">
        <v>127</v>
      </c>
      <c r="D17" s="133">
        <v>0</v>
      </c>
      <c r="E17" s="140">
        <v>0</v>
      </c>
      <c r="F17" s="133">
        <v>0</v>
      </c>
      <c r="G17" s="133">
        <v>2</v>
      </c>
      <c r="H17" s="140">
        <v>0.77821011673151752</v>
      </c>
      <c r="I17" s="133">
        <v>2</v>
      </c>
      <c r="J17" s="133">
        <v>63</v>
      </c>
      <c r="K17" s="140">
        <v>24.5136186770428</v>
      </c>
      <c r="L17" s="133">
        <v>66</v>
      </c>
      <c r="M17" s="133">
        <v>18</v>
      </c>
      <c r="N17" s="140">
        <v>7.0038910505836576</v>
      </c>
      <c r="O17" s="133">
        <v>20</v>
      </c>
      <c r="P17" s="133">
        <v>32</v>
      </c>
      <c r="Q17" s="140">
        <v>12.45136186770428</v>
      </c>
      <c r="R17" s="133">
        <v>38</v>
      </c>
      <c r="S17" s="133">
        <v>0</v>
      </c>
      <c r="T17" s="140">
        <v>0</v>
      </c>
      <c r="U17" s="133">
        <v>0</v>
      </c>
      <c r="V17" s="50" t="s">
        <v>106</v>
      </c>
      <c r="W17" s="133">
        <v>0</v>
      </c>
      <c r="X17" s="140">
        <v>0</v>
      </c>
      <c r="Y17" s="133">
        <v>0</v>
      </c>
      <c r="Z17" s="133">
        <v>0</v>
      </c>
      <c r="AA17" s="140">
        <v>0</v>
      </c>
      <c r="AB17" s="133">
        <v>0</v>
      </c>
      <c r="AC17" s="133">
        <v>1</v>
      </c>
      <c r="AD17" s="140">
        <v>0.38910505836575876</v>
      </c>
      <c r="AE17" s="133">
        <v>1</v>
      </c>
      <c r="AF17" s="133">
        <v>0</v>
      </c>
      <c r="AG17" s="140">
        <v>0</v>
      </c>
      <c r="AH17" s="133">
        <v>0</v>
      </c>
      <c r="AI17" s="133">
        <v>0</v>
      </c>
      <c r="AJ17" s="140">
        <v>0</v>
      </c>
      <c r="AK17" s="133">
        <v>0</v>
      </c>
      <c r="AL17" s="133">
        <v>0</v>
      </c>
      <c r="AM17" s="140">
        <v>0</v>
      </c>
      <c r="AN17" s="133">
        <v>0</v>
      </c>
      <c r="AO17" s="133">
        <v>0</v>
      </c>
      <c r="AP17" s="140">
        <v>0</v>
      </c>
      <c r="AQ17" s="133">
        <v>0</v>
      </c>
      <c r="AR17" s="50" t="s">
        <v>106</v>
      </c>
      <c r="AS17" s="133">
        <v>0</v>
      </c>
      <c r="AT17" s="140">
        <v>0</v>
      </c>
      <c r="AU17" s="133">
        <v>0</v>
      </c>
      <c r="AV17" s="133">
        <v>0</v>
      </c>
      <c r="AW17" s="140">
        <v>0</v>
      </c>
      <c r="AX17" s="133">
        <v>0</v>
      </c>
      <c r="AY17" s="133">
        <v>0</v>
      </c>
      <c r="AZ17" s="140">
        <v>0</v>
      </c>
      <c r="BA17" s="133">
        <v>0</v>
      </c>
      <c r="BB17" s="133">
        <v>0</v>
      </c>
      <c r="BC17" s="140">
        <v>0</v>
      </c>
      <c r="BD17" s="133">
        <v>0</v>
      </c>
      <c r="BE17" s="133">
        <v>0</v>
      </c>
      <c r="BF17" s="140">
        <v>0</v>
      </c>
      <c r="BG17" s="133">
        <v>0</v>
      </c>
    </row>
    <row r="18" spans="1:59" s="8" customFormat="1" ht="18" customHeight="1">
      <c r="A18" s="50" t="s">
        <v>107</v>
      </c>
      <c r="B18" s="133">
        <v>891</v>
      </c>
      <c r="C18" s="133">
        <v>149</v>
      </c>
      <c r="D18" s="133">
        <v>0</v>
      </c>
      <c r="E18" s="140">
        <v>0</v>
      </c>
      <c r="F18" s="133">
        <v>0</v>
      </c>
      <c r="G18" s="133">
        <v>1</v>
      </c>
      <c r="H18" s="140">
        <v>0.11223344556677892</v>
      </c>
      <c r="I18" s="133">
        <v>1</v>
      </c>
      <c r="J18" s="133">
        <v>51</v>
      </c>
      <c r="K18" s="140">
        <v>5.7239057239057241</v>
      </c>
      <c r="L18" s="133">
        <v>55</v>
      </c>
      <c r="M18" s="133">
        <v>43</v>
      </c>
      <c r="N18" s="140">
        <v>4.8260381593714925</v>
      </c>
      <c r="O18" s="133">
        <v>47</v>
      </c>
      <c r="P18" s="133">
        <v>29</v>
      </c>
      <c r="Q18" s="140">
        <v>3.2547699214365879</v>
      </c>
      <c r="R18" s="133">
        <v>38</v>
      </c>
      <c r="S18" s="133">
        <v>0</v>
      </c>
      <c r="T18" s="140">
        <v>0</v>
      </c>
      <c r="U18" s="133">
        <v>0</v>
      </c>
      <c r="V18" s="50" t="s">
        <v>107</v>
      </c>
      <c r="W18" s="133">
        <v>1</v>
      </c>
      <c r="X18" s="140">
        <v>0.11223344556677892</v>
      </c>
      <c r="Y18" s="133">
        <v>1</v>
      </c>
      <c r="Z18" s="133">
        <v>0</v>
      </c>
      <c r="AA18" s="140">
        <v>0</v>
      </c>
      <c r="AB18" s="133">
        <v>0</v>
      </c>
      <c r="AC18" s="133">
        <v>6</v>
      </c>
      <c r="AD18" s="140">
        <v>0.67340067340067333</v>
      </c>
      <c r="AE18" s="133">
        <v>6</v>
      </c>
      <c r="AF18" s="133">
        <v>0</v>
      </c>
      <c r="AG18" s="140">
        <v>0</v>
      </c>
      <c r="AH18" s="133">
        <v>0</v>
      </c>
      <c r="AI18" s="133">
        <v>1</v>
      </c>
      <c r="AJ18" s="140">
        <v>0.11223344556677892</v>
      </c>
      <c r="AK18" s="133">
        <v>1</v>
      </c>
      <c r="AL18" s="133">
        <v>0</v>
      </c>
      <c r="AM18" s="140">
        <v>0</v>
      </c>
      <c r="AN18" s="133">
        <v>0</v>
      </c>
      <c r="AO18" s="133">
        <v>0</v>
      </c>
      <c r="AP18" s="140">
        <v>0</v>
      </c>
      <c r="AQ18" s="133">
        <v>0</v>
      </c>
      <c r="AR18" s="50" t="s">
        <v>107</v>
      </c>
      <c r="AS18" s="133">
        <v>0</v>
      </c>
      <c r="AT18" s="140">
        <v>0</v>
      </c>
      <c r="AU18" s="133">
        <v>0</v>
      </c>
      <c r="AV18" s="133">
        <v>0</v>
      </c>
      <c r="AW18" s="140">
        <v>0</v>
      </c>
      <c r="AX18" s="133">
        <v>0</v>
      </c>
      <c r="AY18" s="133">
        <v>0</v>
      </c>
      <c r="AZ18" s="140">
        <v>0</v>
      </c>
      <c r="BA18" s="133">
        <v>0</v>
      </c>
      <c r="BB18" s="133">
        <v>0</v>
      </c>
      <c r="BC18" s="140">
        <v>0</v>
      </c>
      <c r="BD18" s="133">
        <v>0</v>
      </c>
      <c r="BE18" s="133">
        <v>0</v>
      </c>
      <c r="BF18" s="140">
        <v>0</v>
      </c>
      <c r="BG18" s="133">
        <v>0</v>
      </c>
    </row>
    <row r="19" spans="1:59" s="8" customFormat="1" ht="18" customHeight="1">
      <c r="A19" s="50" t="s">
        <v>108</v>
      </c>
      <c r="B19" s="133">
        <v>781</v>
      </c>
      <c r="C19" s="133">
        <v>59</v>
      </c>
      <c r="D19" s="133">
        <v>0</v>
      </c>
      <c r="E19" s="140">
        <v>0</v>
      </c>
      <c r="F19" s="133">
        <v>0</v>
      </c>
      <c r="G19" s="133">
        <v>0</v>
      </c>
      <c r="H19" s="140">
        <v>0</v>
      </c>
      <c r="I19" s="133">
        <v>0</v>
      </c>
      <c r="J19" s="133">
        <v>21</v>
      </c>
      <c r="K19" s="140">
        <v>2.6888604353393086</v>
      </c>
      <c r="L19" s="133">
        <v>22</v>
      </c>
      <c r="M19" s="133">
        <v>17</v>
      </c>
      <c r="N19" s="140">
        <v>2.1766965428937262</v>
      </c>
      <c r="O19" s="133">
        <v>19</v>
      </c>
      <c r="P19" s="133">
        <v>13</v>
      </c>
      <c r="Q19" s="140">
        <v>1.6645326504481435</v>
      </c>
      <c r="R19" s="133">
        <v>17</v>
      </c>
      <c r="S19" s="133">
        <v>0</v>
      </c>
      <c r="T19" s="140">
        <v>0</v>
      </c>
      <c r="U19" s="133">
        <v>0</v>
      </c>
      <c r="V19" s="50" t="s">
        <v>108</v>
      </c>
      <c r="W19" s="133">
        <v>0</v>
      </c>
      <c r="X19" s="140">
        <v>0</v>
      </c>
      <c r="Y19" s="133">
        <v>0</v>
      </c>
      <c r="Z19" s="133">
        <v>0</v>
      </c>
      <c r="AA19" s="140">
        <v>0</v>
      </c>
      <c r="AB19" s="133">
        <v>0</v>
      </c>
      <c r="AC19" s="133">
        <v>0</v>
      </c>
      <c r="AD19" s="140">
        <v>0</v>
      </c>
      <c r="AE19" s="133">
        <v>0</v>
      </c>
      <c r="AF19" s="133">
        <v>0</v>
      </c>
      <c r="AG19" s="140">
        <v>0</v>
      </c>
      <c r="AH19" s="133">
        <v>0</v>
      </c>
      <c r="AI19" s="133">
        <v>1</v>
      </c>
      <c r="AJ19" s="140">
        <v>0.12804097311139565</v>
      </c>
      <c r="AK19" s="133">
        <v>1</v>
      </c>
      <c r="AL19" s="133">
        <v>0</v>
      </c>
      <c r="AM19" s="140">
        <v>0</v>
      </c>
      <c r="AN19" s="133">
        <v>0</v>
      </c>
      <c r="AO19" s="133">
        <v>0</v>
      </c>
      <c r="AP19" s="140">
        <v>0</v>
      </c>
      <c r="AQ19" s="133">
        <v>0</v>
      </c>
      <c r="AR19" s="50" t="s">
        <v>108</v>
      </c>
      <c r="AS19" s="133">
        <v>0</v>
      </c>
      <c r="AT19" s="140">
        <v>0</v>
      </c>
      <c r="AU19" s="133">
        <v>0</v>
      </c>
      <c r="AV19" s="133">
        <v>0</v>
      </c>
      <c r="AW19" s="140">
        <v>0</v>
      </c>
      <c r="AX19" s="133">
        <v>0</v>
      </c>
      <c r="AY19" s="133">
        <v>0</v>
      </c>
      <c r="AZ19" s="140">
        <v>0</v>
      </c>
      <c r="BA19" s="133">
        <v>0</v>
      </c>
      <c r="BB19" s="133">
        <v>0</v>
      </c>
      <c r="BC19" s="140">
        <v>0</v>
      </c>
      <c r="BD19" s="133">
        <v>0</v>
      </c>
      <c r="BE19" s="133">
        <v>0</v>
      </c>
      <c r="BF19" s="140">
        <v>0</v>
      </c>
      <c r="BG19" s="133">
        <v>0</v>
      </c>
    </row>
    <row r="20" spans="1:59" s="8" customFormat="1" ht="18" customHeight="1">
      <c r="A20" s="50" t="s">
        <v>109</v>
      </c>
      <c r="B20" s="133">
        <v>874</v>
      </c>
      <c r="C20" s="133">
        <v>211</v>
      </c>
      <c r="D20" s="133">
        <v>2</v>
      </c>
      <c r="E20" s="140">
        <v>0.2288329519450801</v>
      </c>
      <c r="F20" s="133">
        <v>2</v>
      </c>
      <c r="G20" s="133">
        <v>1</v>
      </c>
      <c r="H20" s="140">
        <v>0.11441647597254005</v>
      </c>
      <c r="I20" s="133">
        <v>1</v>
      </c>
      <c r="J20" s="133">
        <v>49</v>
      </c>
      <c r="K20" s="140">
        <v>5.6064073226544622</v>
      </c>
      <c r="L20" s="133">
        <v>56</v>
      </c>
      <c r="M20" s="133">
        <v>66</v>
      </c>
      <c r="N20" s="140">
        <v>7.551487414187644</v>
      </c>
      <c r="O20" s="133">
        <v>70</v>
      </c>
      <c r="P20" s="133">
        <v>64</v>
      </c>
      <c r="Q20" s="140">
        <v>7.3226544622425633</v>
      </c>
      <c r="R20" s="133">
        <v>69</v>
      </c>
      <c r="S20" s="133">
        <v>0</v>
      </c>
      <c r="T20" s="140">
        <v>0</v>
      </c>
      <c r="U20" s="133">
        <v>0</v>
      </c>
      <c r="V20" s="50" t="s">
        <v>109</v>
      </c>
      <c r="W20" s="133">
        <v>0</v>
      </c>
      <c r="X20" s="140">
        <v>0</v>
      </c>
      <c r="Y20" s="133">
        <v>0</v>
      </c>
      <c r="Z20" s="133">
        <v>1</v>
      </c>
      <c r="AA20" s="140">
        <v>0.11441647597254005</v>
      </c>
      <c r="AB20" s="133">
        <v>1</v>
      </c>
      <c r="AC20" s="133">
        <v>8</v>
      </c>
      <c r="AD20" s="140">
        <v>0.91533180778032042</v>
      </c>
      <c r="AE20" s="133">
        <v>12</v>
      </c>
      <c r="AF20" s="133">
        <v>0</v>
      </c>
      <c r="AG20" s="140">
        <v>0</v>
      </c>
      <c r="AH20" s="133">
        <v>0</v>
      </c>
      <c r="AI20" s="133">
        <v>0</v>
      </c>
      <c r="AJ20" s="140">
        <v>0</v>
      </c>
      <c r="AK20" s="133">
        <v>0</v>
      </c>
      <c r="AL20" s="133">
        <v>0</v>
      </c>
      <c r="AM20" s="140">
        <v>0</v>
      </c>
      <c r="AN20" s="133">
        <v>0</v>
      </c>
      <c r="AO20" s="133">
        <v>0</v>
      </c>
      <c r="AP20" s="140">
        <v>0</v>
      </c>
      <c r="AQ20" s="133">
        <v>0</v>
      </c>
      <c r="AR20" s="50" t="s">
        <v>109</v>
      </c>
      <c r="AS20" s="133">
        <v>0</v>
      </c>
      <c r="AT20" s="140">
        <v>0</v>
      </c>
      <c r="AU20" s="133">
        <v>0</v>
      </c>
      <c r="AV20" s="133">
        <v>0</v>
      </c>
      <c r="AW20" s="140">
        <v>0</v>
      </c>
      <c r="AX20" s="133">
        <v>0</v>
      </c>
      <c r="AY20" s="133">
        <v>0</v>
      </c>
      <c r="AZ20" s="140">
        <v>0</v>
      </c>
      <c r="BA20" s="133">
        <v>0</v>
      </c>
      <c r="BB20" s="133">
        <v>0</v>
      </c>
      <c r="BC20" s="140">
        <v>0</v>
      </c>
      <c r="BD20" s="133">
        <v>0</v>
      </c>
      <c r="BE20" s="133">
        <v>0</v>
      </c>
      <c r="BF20" s="140">
        <v>0</v>
      </c>
      <c r="BG20" s="133">
        <v>0</v>
      </c>
    </row>
    <row r="21" spans="1:59" s="8" customFormat="1" ht="18" customHeight="1">
      <c r="A21" s="50" t="s">
        <v>110</v>
      </c>
      <c r="B21" s="133">
        <v>108</v>
      </c>
      <c r="C21" s="133">
        <v>70</v>
      </c>
      <c r="D21" s="133">
        <v>0</v>
      </c>
      <c r="E21" s="140">
        <v>0</v>
      </c>
      <c r="F21" s="133">
        <v>0</v>
      </c>
      <c r="G21" s="133">
        <v>1</v>
      </c>
      <c r="H21" s="140">
        <v>0.92592592592592582</v>
      </c>
      <c r="I21" s="133">
        <v>1</v>
      </c>
      <c r="J21" s="133">
        <v>29</v>
      </c>
      <c r="K21" s="140">
        <v>26.851851851851855</v>
      </c>
      <c r="L21" s="133">
        <v>30</v>
      </c>
      <c r="M21" s="133">
        <v>14</v>
      </c>
      <c r="N21" s="140">
        <v>12.962962962962962</v>
      </c>
      <c r="O21" s="133">
        <v>14</v>
      </c>
      <c r="P21" s="133">
        <v>18</v>
      </c>
      <c r="Q21" s="140">
        <v>16.666666666666664</v>
      </c>
      <c r="R21" s="133">
        <v>19</v>
      </c>
      <c r="S21" s="133">
        <v>1</v>
      </c>
      <c r="T21" s="140">
        <v>0.92592592592592582</v>
      </c>
      <c r="U21" s="133">
        <v>1</v>
      </c>
      <c r="V21" s="50" t="s">
        <v>110</v>
      </c>
      <c r="W21" s="133">
        <v>0</v>
      </c>
      <c r="X21" s="140">
        <v>0</v>
      </c>
      <c r="Y21" s="133">
        <v>0</v>
      </c>
      <c r="Z21" s="133">
        <v>0</v>
      </c>
      <c r="AA21" s="140">
        <v>0</v>
      </c>
      <c r="AB21" s="133">
        <v>0</v>
      </c>
      <c r="AC21" s="133">
        <v>3</v>
      </c>
      <c r="AD21" s="140">
        <v>2.7777777777777777</v>
      </c>
      <c r="AE21" s="133">
        <v>4</v>
      </c>
      <c r="AF21" s="133">
        <v>0</v>
      </c>
      <c r="AG21" s="140">
        <v>0</v>
      </c>
      <c r="AH21" s="133">
        <v>0</v>
      </c>
      <c r="AI21" s="133">
        <v>0</v>
      </c>
      <c r="AJ21" s="140">
        <v>0</v>
      </c>
      <c r="AK21" s="133">
        <v>0</v>
      </c>
      <c r="AL21" s="133">
        <v>0</v>
      </c>
      <c r="AM21" s="140">
        <v>0</v>
      </c>
      <c r="AN21" s="133">
        <v>0</v>
      </c>
      <c r="AO21" s="133">
        <v>0</v>
      </c>
      <c r="AP21" s="140">
        <v>0</v>
      </c>
      <c r="AQ21" s="133">
        <v>0</v>
      </c>
      <c r="AR21" s="50" t="s">
        <v>110</v>
      </c>
      <c r="AS21" s="133">
        <v>0</v>
      </c>
      <c r="AT21" s="140">
        <v>0</v>
      </c>
      <c r="AU21" s="133">
        <v>0</v>
      </c>
      <c r="AV21" s="133">
        <v>0</v>
      </c>
      <c r="AW21" s="140">
        <v>0</v>
      </c>
      <c r="AX21" s="133">
        <v>0</v>
      </c>
      <c r="AY21" s="133">
        <v>0</v>
      </c>
      <c r="AZ21" s="140">
        <v>0</v>
      </c>
      <c r="BA21" s="133">
        <v>0</v>
      </c>
      <c r="BB21" s="133">
        <v>0</v>
      </c>
      <c r="BC21" s="140">
        <v>0</v>
      </c>
      <c r="BD21" s="133">
        <v>0</v>
      </c>
      <c r="BE21" s="133">
        <v>1</v>
      </c>
      <c r="BF21" s="140">
        <v>0.92592592592592582</v>
      </c>
      <c r="BG21" s="133">
        <v>1</v>
      </c>
    </row>
    <row r="22" spans="1:59" s="8" customFormat="1" ht="18" customHeight="1">
      <c r="A22" s="50" t="s">
        <v>111</v>
      </c>
      <c r="B22" s="133">
        <v>382</v>
      </c>
      <c r="C22" s="133">
        <v>102</v>
      </c>
      <c r="D22" s="133">
        <v>0</v>
      </c>
      <c r="E22" s="140">
        <v>0</v>
      </c>
      <c r="F22" s="133">
        <v>0</v>
      </c>
      <c r="G22" s="133">
        <v>1</v>
      </c>
      <c r="H22" s="140">
        <v>0.26178010471204188</v>
      </c>
      <c r="I22" s="133">
        <v>1</v>
      </c>
      <c r="J22" s="133">
        <v>47</v>
      </c>
      <c r="K22" s="140">
        <v>12.30366492146597</v>
      </c>
      <c r="L22" s="133">
        <v>59</v>
      </c>
      <c r="M22" s="133">
        <v>18</v>
      </c>
      <c r="N22" s="140">
        <v>4.7120418848167542</v>
      </c>
      <c r="O22" s="133">
        <v>19</v>
      </c>
      <c r="P22" s="133">
        <v>16</v>
      </c>
      <c r="Q22" s="140">
        <v>4.1884816753926701</v>
      </c>
      <c r="R22" s="133">
        <v>20</v>
      </c>
      <c r="S22" s="133">
        <v>0</v>
      </c>
      <c r="T22" s="140">
        <v>0</v>
      </c>
      <c r="U22" s="133">
        <v>0</v>
      </c>
      <c r="V22" s="50" t="s">
        <v>111</v>
      </c>
      <c r="W22" s="133">
        <v>0</v>
      </c>
      <c r="X22" s="140">
        <v>0</v>
      </c>
      <c r="Y22" s="133">
        <v>0</v>
      </c>
      <c r="Z22" s="133">
        <v>0</v>
      </c>
      <c r="AA22" s="140">
        <v>0</v>
      </c>
      <c r="AB22" s="133">
        <v>0</v>
      </c>
      <c r="AC22" s="133">
        <v>2</v>
      </c>
      <c r="AD22" s="140">
        <v>0.52356020942408377</v>
      </c>
      <c r="AE22" s="133">
        <v>3</v>
      </c>
      <c r="AF22" s="133">
        <v>0</v>
      </c>
      <c r="AG22" s="140">
        <v>0</v>
      </c>
      <c r="AH22" s="133">
        <v>0</v>
      </c>
      <c r="AI22" s="133">
        <v>0</v>
      </c>
      <c r="AJ22" s="140">
        <v>0</v>
      </c>
      <c r="AK22" s="133">
        <v>0</v>
      </c>
      <c r="AL22" s="133">
        <v>0</v>
      </c>
      <c r="AM22" s="140">
        <v>0</v>
      </c>
      <c r="AN22" s="133">
        <v>0</v>
      </c>
      <c r="AO22" s="133">
        <v>0</v>
      </c>
      <c r="AP22" s="140">
        <v>0</v>
      </c>
      <c r="AQ22" s="133">
        <v>0</v>
      </c>
      <c r="AR22" s="50" t="s">
        <v>111</v>
      </c>
      <c r="AS22" s="133">
        <v>0</v>
      </c>
      <c r="AT22" s="140">
        <v>0</v>
      </c>
      <c r="AU22" s="133">
        <v>0</v>
      </c>
      <c r="AV22" s="133">
        <v>0</v>
      </c>
      <c r="AW22" s="140">
        <v>0</v>
      </c>
      <c r="AX22" s="133">
        <v>0</v>
      </c>
      <c r="AY22" s="133">
        <v>0</v>
      </c>
      <c r="AZ22" s="140">
        <v>0</v>
      </c>
      <c r="BA22" s="133">
        <v>0</v>
      </c>
      <c r="BB22" s="133">
        <v>0</v>
      </c>
      <c r="BC22" s="140">
        <v>0</v>
      </c>
      <c r="BD22" s="133">
        <v>0</v>
      </c>
      <c r="BE22" s="133">
        <v>0</v>
      </c>
      <c r="BF22" s="140">
        <v>0</v>
      </c>
      <c r="BG22" s="133">
        <v>0</v>
      </c>
    </row>
    <row r="23" spans="1:59" s="8" customFormat="1" ht="18" customHeight="1">
      <c r="A23" s="50" t="s">
        <v>112</v>
      </c>
      <c r="B23" s="133">
        <v>216</v>
      </c>
      <c r="C23" s="133">
        <v>19</v>
      </c>
      <c r="D23" s="133">
        <v>1</v>
      </c>
      <c r="E23" s="140">
        <v>0.46296296296296291</v>
      </c>
      <c r="F23" s="133">
        <v>1</v>
      </c>
      <c r="G23" s="133">
        <v>0</v>
      </c>
      <c r="H23" s="140">
        <v>0</v>
      </c>
      <c r="I23" s="133">
        <v>0</v>
      </c>
      <c r="J23" s="133">
        <v>6</v>
      </c>
      <c r="K23" s="140">
        <v>2.7777777777777777</v>
      </c>
      <c r="L23" s="133">
        <v>6</v>
      </c>
      <c r="M23" s="133">
        <v>4</v>
      </c>
      <c r="N23" s="140">
        <v>1.8518518518518516</v>
      </c>
      <c r="O23" s="133">
        <v>4</v>
      </c>
      <c r="P23" s="133">
        <v>6</v>
      </c>
      <c r="Q23" s="140">
        <v>2.7777777777777777</v>
      </c>
      <c r="R23" s="133">
        <v>7</v>
      </c>
      <c r="S23" s="133">
        <v>0</v>
      </c>
      <c r="T23" s="140">
        <v>0</v>
      </c>
      <c r="U23" s="133">
        <v>0</v>
      </c>
      <c r="V23" s="50" t="s">
        <v>112</v>
      </c>
      <c r="W23" s="133">
        <v>0</v>
      </c>
      <c r="X23" s="140">
        <v>0</v>
      </c>
      <c r="Y23" s="133">
        <v>0</v>
      </c>
      <c r="Z23" s="133">
        <v>0</v>
      </c>
      <c r="AA23" s="140">
        <v>0</v>
      </c>
      <c r="AB23" s="133">
        <v>0</v>
      </c>
      <c r="AC23" s="133">
        <v>0</v>
      </c>
      <c r="AD23" s="140">
        <v>0</v>
      </c>
      <c r="AE23" s="133">
        <v>0</v>
      </c>
      <c r="AF23" s="133">
        <v>0</v>
      </c>
      <c r="AG23" s="140">
        <v>0</v>
      </c>
      <c r="AH23" s="133">
        <v>0</v>
      </c>
      <c r="AI23" s="133">
        <v>0</v>
      </c>
      <c r="AJ23" s="140">
        <v>0</v>
      </c>
      <c r="AK23" s="133">
        <v>0</v>
      </c>
      <c r="AL23" s="133">
        <v>1</v>
      </c>
      <c r="AM23" s="140">
        <v>0.46296296296296291</v>
      </c>
      <c r="AN23" s="133">
        <v>1</v>
      </c>
      <c r="AO23" s="133">
        <v>0</v>
      </c>
      <c r="AP23" s="140">
        <v>0</v>
      </c>
      <c r="AQ23" s="133">
        <v>0</v>
      </c>
      <c r="AR23" s="50" t="s">
        <v>112</v>
      </c>
      <c r="AS23" s="133">
        <v>0</v>
      </c>
      <c r="AT23" s="140">
        <v>0</v>
      </c>
      <c r="AU23" s="133">
        <v>0</v>
      </c>
      <c r="AV23" s="133">
        <v>0</v>
      </c>
      <c r="AW23" s="140">
        <v>0</v>
      </c>
      <c r="AX23" s="133">
        <v>0</v>
      </c>
      <c r="AY23" s="133">
        <v>0</v>
      </c>
      <c r="AZ23" s="140">
        <v>0</v>
      </c>
      <c r="BA23" s="133">
        <v>0</v>
      </c>
      <c r="BB23" s="133">
        <v>0</v>
      </c>
      <c r="BC23" s="140">
        <v>0</v>
      </c>
      <c r="BD23" s="133">
        <v>0</v>
      </c>
      <c r="BE23" s="133">
        <v>0</v>
      </c>
      <c r="BF23" s="140">
        <v>0</v>
      </c>
      <c r="BG23" s="133">
        <v>0</v>
      </c>
    </row>
    <row r="24" spans="1:59" s="8" customFormat="1" ht="18" customHeight="1">
      <c r="A24" s="50" t="s">
        <v>113</v>
      </c>
      <c r="B24" s="133">
        <v>372</v>
      </c>
      <c r="C24" s="133">
        <v>82</v>
      </c>
      <c r="D24" s="133">
        <v>0</v>
      </c>
      <c r="E24" s="140">
        <v>0</v>
      </c>
      <c r="F24" s="133">
        <v>0</v>
      </c>
      <c r="G24" s="133">
        <v>0</v>
      </c>
      <c r="H24" s="140">
        <v>0</v>
      </c>
      <c r="I24" s="133">
        <v>0</v>
      </c>
      <c r="J24" s="133">
        <v>31</v>
      </c>
      <c r="K24" s="140">
        <v>8.3333333333333321</v>
      </c>
      <c r="L24" s="133">
        <v>31</v>
      </c>
      <c r="M24" s="133">
        <v>29</v>
      </c>
      <c r="N24" s="140">
        <v>7.795698924731183</v>
      </c>
      <c r="O24" s="133">
        <v>32</v>
      </c>
      <c r="P24" s="133">
        <v>13</v>
      </c>
      <c r="Q24" s="140">
        <v>3.4946236559139781</v>
      </c>
      <c r="R24" s="133">
        <v>14</v>
      </c>
      <c r="S24" s="133">
        <v>0</v>
      </c>
      <c r="T24" s="140">
        <v>0</v>
      </c>
      <c r="U24" s="133">
        <v>0</v>
      </c>
      <c r="V24" s="50" t="s">
        <v>113</v>
      </c>
      <c r="W24" s="133">
        <v>0</v>
      </c>
      <c r="X24" s="140">
        <v>0</v>
      </c>
      <c r="Y24" s="133">
        <v>0</v>
      </c>
      <c r="Z24" s="133">
        <v>0</v>
      </c>
      <c r="AA24" s="140">
        <v>0</v>
      </c>
      <c r="AB24" s="133">
        <v>0</v>
      </c>
      <c r="AC24" s="133">
        <v>3</v>
      </c>
      <c r="AD24" s="140">
        <v>0.80645161290322576</v>
      </c>
      <c r="AE24" s="133">
        <v>3</v>
      </c>
      <c r="AF24" s="133">
        <v>0</v>
      </c>
      <c r="AG24" s="140">
        <v>0</v>
      </c>
      <c r="AH24" s="133">
        <v>0</v>
      </c>
      <c r="AI24" s="133">
        <v>1</v>
      </c>
      <c r="AJ24" s="140">
        <v>0.26881720430107531</v>
      </c>
      <c r="AK24" s="133">
        <v>1</v>
      </c>
      <c r="AL24" s="133">
        <v>0</v>
      </c>
      <c r="AM24" s="140">
        <v>0</v>
      </c>
      <c r="AN24" s="133">
        <v>0</v>
      </c>
      <c r="AO24" s="133">
        <v>0</v>
      </c>
      <c r="AP24" s="140">
        <v>0</v>
      </c>
      <c r="AQ24" s="133">
        <v>0</v>
      </c>
      <c r="AR24" s="50" t="s">
        <v>113</v>
      </c>
      <c r="AS24" s="133">
        <v>0</v>
      </c>
      <c r="AT24" s="140">
        <v>0</v>
      </c>
      <c r="AU24" s="133">
        <v>0</v>
      </c>
      <c r="AV24" s="133">
        <v>0</v>
      </c>
      <c r="AW24" s="140">
        <v>0</v>
      </c>
      <c r="AX24" s="133">
        <v>0</v>
      </c>
      <c r="AY24" s="133">
        <v>0</v>
      </c>
      <c r="AZ24" s="140">
        <v>0</v>
      </c>
      <c r="BA24" s="133">
        <v>0</v>
      </c>
      <c r="BB24" s="133">
        <v>0</v>
      </c>
      <c r="BC24" s="140">
        <v>0</v>
      </c>
      <c r="BD24" s="133">
        <v>0</v>
      </c>
      <c r="BE24" s="133">
        <v>1</v>
      </c>
      <c r="BF24" s="140">
        <v>0.26881720430107531</v>
      </c>
      <c r="BG24" s="133">
        <v>1</v>
      </c>
    </row>
    <row r="25" spans="1:59" s="8" customFormat="1" ht="18" customHeight="1">
      <c r="A25" s="50" t="s">
        <v>114</v>
      </c>
      <c r="B25" s="133">
        <v>459</v>
      </c>
      <c r="C25" s="133">
        <v>19</v>
      </c>
      <c r="D25" s="133">
        <v>0</v>
      </c>
      <c r="E25" s="140">
        <v>0</v>
      </c>
      <c r="F25" s="133">
        <v>0</v>
      </c>
      <c r="G25" s="133">
        <v>0</v>
      </c>
      <c r="H25" s="140">
        <v>0</v>
      </c>
      <c r="I25" s="133">
        <v>0</v>
      </c>
      <c r="J25" s="133">
        <v>10</v>
      </c>
      <c r="K25" s="140">
        <v>2.1786492374727668</v>
      </c>
      <c r="L25" s="133">
        <v>10</v>
      </c>
      <c r="M25" s="133">
        <v>6</v>
      </c>
      <c r="N25" s="140">
        <v>1.3071895424836601</v>
      </c>
      <c r="O25" s="133">
        <v>6</v>
      </c>
      <c r="P25" s="133">
        <v>2</v>
      </c>
      <c r="Q25" s="140">
        <v>0.4357298474945534</v>
      </c>
      <c r="R25" s="133">
        <v>2</v>
      </c>
      <c r="S25" s="133">
        <v>0</v>
      </c>
      <c r="T25" s="140">
        <v>0</v>
      </c>
      <c r="U25" s="133">
        <v>0</v>
      </c>
      <c r="V25" s="50" t="s">
        <v>114</v>
      </c>
      <c r="W25" s="133">
        <v>0</v>
      </c>
      <c r="X25" s="140">
        <v>0</v>
      </c>
      <c r="Y25" s="133">
        <v>0</v>
      </c>
      <c r="Z25" s="133">
        <v>0</v>
      </c>
      <c r="AA25" s="140">
        <v>0</v>
      </c>
      <c r="AB25" s="133">
        <v>0</v>
      </c>
      <c r="AC25" s="133">
        <v>0</v>
      </c>
      <c r="AD25" s="140">
        <v>0</v>
      </c>
      <c r="AE25" s="133">
        <v>0</v>
      </c>
      <c r="AF25" s="133">
        <v>0</v>
      </c>
      <c r="AG25" s="140">
        <v>0</v>
      </c>
      <c r="AH25" s="133">
        <v>0</v>
      </c>
      <c r="AI25" s="133">
        <v>1</v>
      </c>
      <c r="AJ25" s="140">
        <v>0.2178649237472767</v>
      </c>
      <c r="AK25" s="133">
        <v>1</v>
      </c>
      <c r="AL25" s="133">
        <v>0</v>
      </c>
      <c r="AM25" s="140">
        <v>0</v>
      </c>
      <c r="AN25" s="133">
        <v>0</v>
      </c>
      <c r="AO25" s="133">
        <v>0</v>
      </c>
      <c r="AP25" s="140">
        <v>0</v>
      </c>
      <c r="AQ25" s="133">
        <v>0</v>
      </c>
      <c r="AR25" s="50" t="s">
        <v>114</v>
      </c>
      <c r="AS25" s="133">
        <v>0</v>
      </c>
      <c r="AT25" s="140">
        <v>0</v>
      </c>
      <c r="AU25" s="133">
        <v>0</v>
      </c>
      <c r="AV25" s="133">
        <v>0</v>
      </c>
      <c r="AW25" s="140">
        <v>0</v>
      </c>
      <c r="AX25" s="133">
        <v>0</v>
      </c>
      <c r="AY25" s="133">
        <v>0</v>
      </c>
      <c r="AZ25" s="140">
        <v>0</v>
      </c>
      <c r="BA25" s="133">
        <v>0</v>
      </c>
      <c r="BB25" s="133">
        <v>0</v>
      </c>
      <c r="BC25" s="140">
        <v>0</v>
      </c>
      <c r="BD25" s="133">
        <v>0</v>
      </c>
      <c r="BE25" s="133">
        <v>0</v>
      </c>
      <c r="BF25" s="140">
        <v>0</v>
      </c>
      <c r="BG25" s="133">
        <v>0</v>
      </c>
    </row>
    <row r="26" spans="1:59" s="8" customFormat="1" ht="18" customHeight="1">
      <c r="A26" s="50" t="s">
        <v>115</v>
      </c>
      <c r="B26" s="133">
        <v>924</v>
      </c>
      <c r="C26" s="133">
        <v>40</v>
      </c>
      <c r="D26" s="133">
        <v>0</v>
      </c>
      <c r="E26" s="140">
        <v>0</v>
      </c>
      <c r="F26" s="133">
        <v>0</v>
      </c>
      <c r="G26" s="133">
        <v>0</v>
      </c>
      <c r="H26" s="140">
        <v>0</v>
      </c>
      <c r="I26" s="133">
        <v>0</v>
      </c>
      <c r="J26" s="133">
        <v>14</v>
      </c>
      <c r="K26" s="140">
        <v>1.5151515151515151</v>
      </c>
      <c r="L26" s="133">
        <v>18</v>
      </c>
      <c r="M26" s="133">
        <v>9</v>
      </c>
      <c r="N26" s="140">
        <v>0.97402597402597402</v>
      </c>
      <c r="O26" s="133">
        <v>11</v>
      </c>
      <c r="P26" s="133">
        <v>8</v>
      </c>
      <c r="Q26" s="140">
        <v>0.86580086580086579</v>
      </c>
      <c r="R26" s="133">
        <v>11</v>
      </c>
      <c r="S26" s="133">
        <v>0</v>
      </c>
      <c r="T26" s="140">
        <v>0</v>
      </c>
      <c r="U26" s="133">
        <v>0</v>
      </c>
      <c r="V26" s="50" t="s">
        <v>115</v>
      </c>
      <c r="W26" s="133">
        <v>0</v>
      </c>
      <c r="X26" s="140">
        <v>0</v>
      </c>
      <c r="Y26" s="133">
        <v>0</v>
      </c>
      <c r="Z26" s="133">
        <v>0</v>
      </c>
      <c r="AA26" s="140">
        <v>0</v>
      </c>
      <c r="AB26" s="133">
        <v>0</v>
      </c>
      <c r="AC26" s="133">
        <v>0</v>
      </c>
      <c r="AD26" s="140">
        <v>0</v>
      </c>
      <c r="AE26" s="133">
        <v>0</v>
      </c>
      <c r="AF26" s="133">
        <v>0</v>
      </c>
      <c r="AG26" s="140">
        <v>0</v>
      </c>
      <c r="AH26" s="133">
        <v>0</v>
      </c>
      <c r="AI26" s="133">
        <v>0</v>
      </c>
      <c r="AJ26" s="140">
        <v>0</v>
      </c>
      <c r="AK26" s="133">
        <v>0</v>
      </c>
      <c r="AL26" s="133">
        <v>0</v>
      </c>
      <c r="AM26" s="140">
        <v>0</v>
      </c>
      <c r="AN26" s="133">
        <v>0</v>
      </c>
      <c r="AO26" s="133">
        <v>0</v>
      </c>
      <c r="AP26" s="140">
        <v>0</v>
      </c>
      <c r="AQ26" s="133">
        <v>0</v>
      </c>
      <c r="AR26" s="50" t="s">
        <v>115</v>
      </c>
      <c r="AS26" s="133">
        <v>0</v>
      </c>
      <c r="AT26" s="140">
        <v>0</v>
      </c>
      <c r="AU26" s="133">
        <v>0</v>
      </c>
      <c r="AV26" s="133">
        <v>0</v>
      </c>
      <c r="AW26" s="140">
        <v>0</v>
      </c>
      <c r="AX26" s="133">
        <v>0</v>
      </c>
      <c r="AY26" s="133">
        <v>0</v>
      </c>
      <c r="AZ26" s="140">
        <v>0</v>
      </c>
      <c r="BA26" s="133">
        <v>0</v>
      </c>
      <c r="BB26" s="133">
        <v>0</v>
      </c>
      <c r="BC26" s="140">
        <v>0</v>
      </c>
      <c r="BD26" s="133">
        <v>0</v>
      </c>
      <c r="BE26" s="133">
        <v>0</v>
      </c>
      <c r="BF26" s="140">
        <v>0</v>
      </c>
      <c r="BG26" s="133">
        <v>0</v>
      </c>
    </row>
    <row r="27" spans="1:59" s="8" customFormat="1" ht="18" customHeight="1">
      <c r="A27" s="50" t="s">
        <v>116</v>
      </c>
      <c r="B27" s="133">
        <v>116</v>
      </c>
      <c r="C27" s="133">
        <v>26</v>
      </c>
      <c r="D27" s="133">
        <v>0</v>
      </c>
      <c r="E27" s="140">
        <v>0</v>
      </c>
      <c r="F27" s="133">
        <v>0</v>
      </c>
      <c r="G27" s="133">
        <v>0</v>
      </c>
      <c r="H27" s="140">
        <v>0</v>
      </c>
      <c r="I27" s="133">
        <v>0</v>
      </c>
      <c r="J27" s="133">
        <v>9</v>
      </c>
      <c r="K27" s="140">
        <v>7.7586206896551726</v>
      </c>
      <c r="L27" s="133">
        <v>10</v>
      </c>
      <c r="M27" s="133">
        <v>3</v>
      </c>
      <c r="N27" s="140">
        <v>2.5862068965517242</v>
      </c>
      <c r="O27" s="133">
        <v>3</v>
      </c>
      <c r="P27" s="133">
        <v>6</v>
      </c>
      <c r="Q27" s="140">
        <v>5.1724137931034484</v>
      </c>
      <c r="R27" s="133">
        <v>8</v>
      </c>
      <c r="S27" s="133">
        <v>0</v>
      </c>
      <c r="T27" s="140">
        <v>0</v>
      </c>
      <c r="U27" s="133">
        <v>0</v>
      </c>
      <c r="V27" s="50" t="s">
        <v>116</v>
      </c>
      <c r="W27" s="133">
        <v>0</v>
      </c>
      <c r="X27" s="140">
        <v>0</v>
      </c>
      <c r="Y27" s="133">
        <v>0</v>
      </c>
      <c r="Z27" s="133">
        <v>0</v>
      </c>
      <c r="AA27" s="140">
        <v>0</v>
      </c>
      <c r="AB27" s="133">
        <v>0</v>
      </c>
      <c r="AC27" s="133">
        <v>1</v>
      </c>
      <c r="AD27" s="140">
        <v>0.86206896551724133</v>
      </c>
      <c r="AE27" s="133">
        <v>3</v>
      </c>
      <c r="AF27" s="133">
        <v>0</v>
      </c>
      <c r="AG27" s="140">
        <v>0</v>
      </c>
      <c r="AH27" s="133">
        <v>0</v>
      </c>
      <c r="AI27" s="133">
        <v>2</v>
      </c>
      <c r="AJ27" s="140">
        <v>1.7241379310344827</v>
      </c>
      <c r="AK27" s="133">
        <v>2</v>
      </c>
      <c r="AL27" s="133">
        <v>0</v>
      </c>
      <c r="AM27" s="140">
        <v>0</v>
      </c>
      <c r="AN27" s="133">
        <v>0</v>
      </c>
      <c r="AO27" s="133">
        <v>0</v>
      </c>
      <c r="AP27" s="140">
        <v>0</v>
      </c>
      <c r="AQ27" s="133">
        <v>0</v>
      </c>
      <c r="AR27" s="50" t="s">
        <v>116</v>
      </c>
      <c r="AS27" s="133">
        <v>0</v>
      </c>
      <c r="AT27" s="140">
        <v>0</v>
      </c>
      <c r="AU27" s="133">
        <v>0</v>
      </c>
      <c r="AV27" s="133">
        <v>0</v>
      </c>
      <c r="AW27" s="140">
        <v>0</v>
      </c>
      <c r="AX27" s="133">
        <v>0</v>
      </c>
      <c r="AY27" s="133">
        <v>0</v>
      </c>
      <c r="AZ27" s="140">
        <v>0</v>
      </c>
      <c r="BA27" s="133">
        <v>0</v>
      </c>
      <c r="BB27" s="133">
        <v>0</v>
      </c>
      <c r="BC27" s="140">
        <v>0</v>
      </c>
      <c r="BD27" s="133">
        <v>0</v>
      </c>
      <c r="BE27" s="133">
        <v>0</v>
      </c>
      <c r="BF27" s="140">
        <v>0</v>
      </c>
      <c r="BG27" s="133">
        <v>0</v>
      </c>
    </row>
    <row r="28" spans="1:59" s="8" customFormat="1" ht="18" customHeight="1">
      <c r="A28" s="50" t="s">
        <v>117</v>
      </c>
      <c r="B28" s="133">
        <v>114</v>
      </c>
      <c r="C28" s="133">
        <v>13</v>
      </c>
      <c r="D28" s="133">
        <v>0</v>
      </c>
      <c r="E28" s="140">
        <v>0</v>
      </c>
      <c r="F28" s="133">
        <v>0</v>
      </c>
      <c r="G28" s="133">
        <v>0</v>
      </c>
      <c r="H28" s="140">
        <v>0</v>
      </c>
      <c r="I28" s="133">
        <v>0</v>
      </c>
      <c r="J28" s="133">
        <v>3</v>
      </c>
      <c r="K28" s="140">
        <v>2.6315789473684208</v>
      </c>
      <c r="L28" s="133">
        <v>4</v>
      </c>
      <c r="M28" s="133">
        <v>3</v>
      </c>
      <c r="N28" s="140">
        <v>2.6315789473684208</v>
      </c>
      <c r="O28" s="133">
        <v>3</v>
      </c>
      <c r="P28" s="133">
        <v>3</v>
      </c>
      <c r="Q28" s="140">
        <v>2.6315789473684208</v>
      </c>
      <c r="R28" s="133">
        <v>4</v>
      </c>
      <c r="S28" s="133">
        <v>0</v>
      </c>
      <c r="T28" s="140">
        <v>0</v>
      </c>
      <c r="U28" s="133">
        <v>0</v>
      </c>
      <c r="V28" s="50" t="s">
        <v>117</v>
      </c>
      <c r="W28" s="133">
        <v>0</v>
      </c>
      <c r="X28" s="140">
        <v>0</v>
      </c>
      <c r="Y28" s="133">
        <v>0</v>
      </c>
      <c r="Z28" s="133">
        <v>0</v>
      </c>
      <c r="AA28" s="140">
        <v>0</v>
      </c>
      <c r="AB28" s="133">
        <v>0</v>
      </c>
      <c r="AC28" s="133">
        <v>0</v>
      </c>
      <c r="AD28" s="140">
        <v>0</v>
      </c>
      <c r="AE28" s="133">
        <v>0</v>
      </c>
      <c r="AF28" s="133">
        <v>0</v>
      </c>
      <c r="AG28" s="140">
        <v>0</v>
      </c>
      <c r="AH28" s="133">
        <v>0</v>
      </c>
      <c r="AI28" s="133">
        <v>0</v>
      </c>
      <c r="AJ28" s="140">
        <v>0</v>
      </c>
      <c r="AK28" s="133">
        <v>0</v>
      </c>
      <c r="AL28" s="133">
        <v>2</v>
      </c>
      <c r="AM28" s="140">
        <v>1.7543859649122806</v>
      </c>
      <c r="AN28" s="133">
        <v>2</v>
      </c>
      <c r="AO28" s="133">
        <v>0</v>
      </c>
      <c r="AP28" s="140">
        <v>0</v>
      </c>
      <c r="AQ28" s="133">
        <v>0</v>
      </c>
      <c r="AR28" s="50" t="s">
        <v>117</v>
      </c>
      <c r="AS28" s="133">
        <v>0</v>
      </c>
      <c r="AT28" s="140">
        <v>0</v>
      </c>
      <c r="AU28" s="133">
        <v>0</v>
      </c>
      <c r="AV28" s="133">
        <v>0</v>
      </c>
      <c r="AW28" s="140">
        <v>0</v>
      </c>
      <c r="AX28" s="133">
        <v>0</v>
      </c>
      <c r="AY28" s="133">
        <v>0</v>
      </c>
      <c r="AZ28" s="140">
        <v>0</v>
      </c>
      <c r="BA28" s="133">
        <v>0</v>
      </c>
      <c r="BB28" s="133">
        <v>0</v>
      </c>
      <c r="BC28" s="140">
        <v>0</v>
      </c>
      <c r="BD28" s="133">
        <v>0</v>
      </c>
      <c r="BE28" s="133">
        <v>0</v>
      </c>
      <c r="BF28" s="140">
        <v>0</v>
      </c>
      <c r="BG28" s="133">
        <v>0</v>
      </c>
    </row>
    <row r="29" spans="1:59" s="8" customFormat="1" ht="18" customHeight="1">
      <c r="A29" s="105" t="s">
        <v>573</v>
      </c>
      <c r="B29" s="133">
        <v>191</v>
      </c>
      <c r="C29" s="133">
        <v>67</v>
      </c>
      <c r="D29" s="133">
        <v>0</v>
      </c>
      <c r="E29" s="140">
        <v>0</v>
      </c>
      <c r="F29" s="133">
        <v>0</v>
      </c>
      <c r="G29" s="133">
        <v>0</v>
      </c>
      <c r="H29" s="140">
        <v>0</v>
      </c>
      <c r="I29" s="133">
        <v>0</v>
      </c>
      <c r="J29" s="133">
        <v>27</v>
      </c>
      <c r="K29" s="140">
        <v>14.136125654450263</v>
      </c>
      <c r="L29" s="133">
        <v>31</v>
      </c>
      <c r="M29" s="133">
        <v>19</v>
      </c>
      <c r="N29" s="140">
        <v>9.9476439790575917</v>
      </c>
      <c r="O29" s="133">
        <v>21</v>
      </c>
      <c r="P29" s="133">
        <v>14</v>
      </c>
      <c r="Q29" s="140">
        <v>7.3298429319371721</v>
      </c>
      <c r="R29" s="133">
        <v>14</v>
      </c>
      <c r="S29" s="133">
        <v>0</v>
      </c>
      <c r="T29" s="140">
        <v>0</v>
      </c>
      <c r="U29" s="133">
        <v>0</v>
      </c>
      <c r="V29" s="50" t="s">
        <v>573</v>
      </c>
      <c r="W29" s="133">
        <v>0</v>
      </c>
      <c r="X29" s="140">
        <v>0</v>
      </c>
      <c r="Y29" s="133">
        <v>0</v>
      </c>
      <c r="Z29" s="133">
        <v>0</v>
      </c>
      <c r="AA29" s="140">
        <v>0</v>
      </c>
      <c r="AB29" s="133">
        <v>0</v>
      </c>
      <c r="AC29" s="133">
        <v>0</v>
      </c>
      <c r="AD29" s="140">
        <v>0</v>
      </c>
      <c r="AE29" s="133">
        <v>0</v>
      </c>
      <c r="AF29" s="133">
        <v>0</v>
      </c>
      <c r="AG29" s="140">
        <v>0</v>
      </c>
      <c r="AH29" s="133">
        <v>0</v>
      </c>
      <c r="AI29" s="133">
        <v>0</v>
      </c>
      <c r="AJ29" s="140">
        <v>0</v>
      </c>
      <c r="AK29" s="133">
        <v>0</v>
      </c>
      <c r="AL29" s="133">
        <v>0</v>
      </c>
      <c r="AM29" s="140">
        <v>0</v>
      </c>
      <c r="AN29" s="133">
        <v>0</v>
      </c>
      <c r="AO29" s="133">
        <v>0</v>
      </c>
      <c r="AP29" s="140">
        <v>0</v>
      </c>
      <c r="AQ29" s="133">
        <v>0</v>
      </c>
      <c r="AR29" s="50" t="s">
        <v>573</v>
      </c>
      <c r="AS29" s="133">
        <v>0</v>
      </c>
      <c r="AT29" s="140">
        <v>0</v>
      </c>
      <c r="AU29" s="133">
        <v>0</v>
      </c>
      <c r="AV29" s="133">
        <v>0</v>
      </c>
      <c r="AW29" s="140">
        <v>0</v>
      </c>
      <c r="AX29" s="133">
        <v>0</v>
      </c>
      <c r="AY29" s="133">
        <v>0</v>
      </c>
      <c r="AZ29" s="140">
        <v>0</v>
      </c>
      <c r="BA29" s="133">
        <v>0</v>
      </c>
      <c r="BB29" s="133">
        <v>0</v>
      </c>
      <c r="BC29" s="140">
        <v>0</v>
      </c>
      <c r="BD29" s="133">
        <v>0</v>
      </c>
      <c r="BE29" s="133">
        <v>1</v>
      </c>
      <c r="BF29" s="140">
        <v>0.52356020942408377</v>
      </c>
      <c r="BG29" s="133">
        <v>1</v>
      </c>
    </row>
    <row r="30" spans="1:59" s="8" customFormat="1" ht="18" customHeight="1">
      <c r="A30" s="50" t="s">
        <v>537</v>
      </c>
      <c r="B30" s="133">
        <v>170</v>
      </c>
      <c r="C30" s="133">
        <v>92</v>
      </c>
      <c r="D30" s="133">
        <v>0</v>
      </c>
      <c r="E30" s="140">
        <v>0</v>
      </c>
      <c r="F30" s="133">
        <v>0</v>
      </c>
      <c r="G30" s="133">
        <v>1</v>
      </c>
      <c r="H30" s="140">
        <v>0.58823529411764708</v>
      </c>
      <c r="I30" s="133">
        <v>1</v>
      </c>
      <c r="J30" s="133">
        <v>34</v>
      </c>
      <c r="K30" s="140">
        <v>20</v>
      </c>
      <c r="L30" s="133">
        <v>39</v>
      </c>
      <c r="M30" s="133">
        <v>30</v>
      </c>
      <c r="N30" s="140">
        <v>17.647058823529413</v>
      </c>
      <c r="O30" s="133">
        <v>32</v>
      </c>
      <c r="P30" s="133">
        <v>15</v>
      </c>
      <c r="Q30" s="140">
        <v>8.8235294117647065</v>
      </c>
      <c r="R30" s="133">
        <v>15</v>
      </c>
      <c r="S30" s="133">
        <v>0</v>
      </c>
      <c r="T30" s="140">
        <v>0</v>
      </c>
      <c r="U30" s="133">
        <v>0</v>
      </c>
      <c r="V30" s="50" t="s">
        <v>537</v>
      </c>
      <c r="W30" s="133">
        <v>0</v>
      </c>
      <c r="X30" s="140">
        <v>0</v>
      </c>
      <c r="Y30" s="133">
        <v>0</v>
      </c>
      <c r="Z30" s="133">
        <v>3</v>
      </c>
      <c r="AA30" s="140">
        <v>1.7647058823529411</v>
      </c>
      <c r="AB30" s="133">
        <v>3</v>
      </c>
      <c r="AC30" s="133">
        <v>0</v>
      </c>
      <c r="AD30" s="140">
        <v>0</v>
      </c>
      <c r="AE30" s="133">
        <v>0</v>
      </c>
      <c r="AF30" s="133">
        <v>0</v>
      </c>
      <c r="AG30" s="140">
        <v>0</v>
      </c>
      <c r="AH30" s="133">
        <v>0</v>
      </c>
      <c r="AI30" s="133">
        <v>0</v>
      </c>
      <c r="AJ30" s="140">
        <v>0</v>
      </c>
      <c r="AK30" s="133">
        <v>0</v>
      </c>
      <c r="AL30" s="133">
        <v>0</v>
      </c>
      <c r="AM30" s="140">
        <v>0</v>
      </c>
      <c r="AN30" s="133">
        <v>0</v>
      </c>
      <c r="AO30" s="133">
        <v>0</v>
      </c>
      <c r="AP30" s="140">
        <v>0</v>
      </c>
      <c r="AQ30" s="133">
        <v>0</v>
      </c>
      <c r="AR30" s="50" t="s">
        <v>537</v>
      </c>
      <c r="AS30" s="133">
        <v>0</v>
      </c>
      <c r="AT30" s="140">
        <v>0</v>
      </c>
      <c r="AU30" s="133">
        <v>0</v>
      </c>
      <c r="AV30" s="133">
        <v>0</v>
      </c>
      <c r="AW30" s="140">
        <v>0</v>
      </c>
      <c r="AX30" s="133">
        <v>0</v>
      </c>
      <c r="AY30" s="133">
        <v>0</v>
      </c>
      <c r="AZ30" s="140">
        <v>0</v>
      </c>
      <c r="BA30" s="133">
        <v>0</v>
      </c>
      <c r="BB30" s="133">
        <v>0</v>
      </c>
      <c r="BC30" s="140">
        <v>0</v>
      </c>
      <c r="BD30" s="133">
        <v>0</v>
      </c>
      <c r="BE30" s="133">
        <v>2</v>
      </c>
      <c r="BF30" s="140">
        <v>1.1764705882352942</v>
      </c>
      <c r="BG30" s="133">
        <v>2</v>
      </c>
    </row>
    <row r="31" spans="1:59" s="8" customFormat="1" ht="18" customHeight="1">
      <c r="A31" s="50" t="s">
        <v>538</v>
      </c>
      <c r="B31" s="133">
        <v>84</v>
      </c>
      <c r="C31" s="133">
        <v>47</v>
      </c>
      <c r="D31" s="133">
        <v>0</v>
      </c>
      <c r="E31" s="140">
        <v>0</v>
      </c>
      <c r="F31" s="133">
        <v>0</v>
      </c>
      <c r="G31" s="133">
        <v>0</v>
      </c>
      <c r="H31" s="140">
        <v>0</v>
      </c>
      <c r="I31" s="133">
        <v>0</v>
      </c>
      <c r="J31" s="133">
        <v>19</v>
      </c>
      <c r="K31" s="140">
        <v>22.61904761904762</v>
      </c>
      <c r="L31" s="133">
        <v>20</v>
      </c>
      <c r="M31" s="133">
        <v>18</v>
      </c>
      <c r="N31" s="140">
        <v>21.428571428571427</v>
      </c>
      <c r="O31" s="133">
        <v>19</v>
      </c>
      <c r="P31" s="133">
        <v>7</v>
      </c>
      <c r="Q31" s="140">
        <v>8.3333333333333321</v>
      </c>
      <c r="R31" s="133">
        <v>7</v>
      </c>
      <c r="S31" s="133">
        <v>0</v>
      </c>
      <c r="T31" s="140">
        <v>0</v>
      </c>
      <c r="U31" s="133">
        <v>0</v>
      </c>
      <c r="V31" s="50" t="s">
        <v>538</v>
      </c>
      <c r="W31" s="133">
        <v>0</v>
      </c>
      <c r="X31" s="140">
        <v>0</v>
      </c>
      <c r="Y31" s="133">
        <v>0</v>
      </c>
      <c r="Z31" s="133">
        <v>0</v>
      </c>
      <c r="AA31" s="140">
        <v>0</v>
      </c>
      <c r="AB31" s="133">
        <v>0</v>
      </c>
      <c r="AC31" s="133">
        <v>1</v>
      </c>
      <c r="AD31" s="140">
        <v>1.1904761904761905</v>
      </c>
      <c r="AE31" s="133">
        <v>1</v>
      </c>
      <c r="AF31" s="133">
        <v>0</v>
      </c>
      <c r="AG31" s="140">
        <v>0</v>
      </c>
      <c r="AH31" s="133">
        <v>0</v>
      </c>
      <c r="AI31" s="133">
        <v>0</v>
      </c>
      <c r="AJ31" s="140">
        <v>0</v>
      </c>
      <c r="AK31" s="133">
        <v>0</v>
      </c>
      <c r="AL31" s="133">
        <v>0</v>
      </c>
      <c r="AM31" s="140">
        <v>0</v>
      </c>
      <c r="AN31" s="133">
        <v>0</v>
      </c>
      <c r="AO31" s="133">
        <v>0</v>
      </c>
      <c r="AP31" s="140">
        <v>0</v>
      </c>
      <c r="AQ31" s="133">
        <v>0</v>
      </c>
      <c r="AR31" s="50" t="s">
        <v>538</v>
      </c>
      <c r="AS31" s="133">
        <v>0</v>
      </c>
      <c r="AT31" s="140">
        <v>0</v>
      </c>
      <c r="AU31" s="133">
        <v>0</v>
      </c>
      <c r="AV31" s="133">
        <v>0</v>
      </c>
      <c r="AW31" s="140">
        <v>0</v>
      </c>
      <c r="AX31" s="133">
        <v>0</v>
      </c>
      <c r="AY31" s="133">
        <v>0</v>
      </c>
      <c r="AZ31" s="140">
        <v>0</v>
      </c>
      <c r="BA31" s="133">
        <v>0</v>
      </c>
      <c r="BB31" s="133">
        <v>0</v>
      </c>
      <c r="BC31" s="140">
        <v>0</v>
      </c>
      <c r="BD31" s="133">
        <v>0</v>
      </c>
      <c r="BE31" s="133">
        <v>0</v>
      </c>
      <c r="BF31" s="140">
        <v>0</v>
      </c>
      <c r="BG31" s="133">
        <v>0</v>
      </c>
    </row>
    <row r="32" spans="1:59" s="8" customFormat="1" ht="18" customHeight="1">
      <c r="A32" s="50" t="s">
        <v>539</v>
      </c>
      <c r="B32" s="133">
        <v>101</v>
      </c>
      <c r="C32" s="133">
        <v>44</v>
      </c>
      <c r="D32" s="133">
        <v>0</v>
      </c>
      <c r="E32" s="140">
        <v>0</v>
      </c>
      <c r="F32" s="133">
        <v>0</v>
      </c>
      <c r="G32" s="133">
        <v>0</v>
      </c>
      <c r="H32" s="140">
        <v>0</v>
      </c>
      <c r="I32" s="133">
        <v>0</v>
      </c>
      <c r="J32" s="133">
        <v>15</v>
      </c>
      <c r="K32" s="140">
        <v>14.85148514851485</v>
      </c>
      <c r="L32" s="133">
        <v>16</v>
      </c>
      <c r="M32" s="133">
        <v>18</v>
      </c>
      <c r="N32" s="140">
        <v>17.82178217821782</v>
      </c>
      <c r="O32" s="133">
        <v>19</v>
      </c>
      <c r="P32" s="133">
        <v>6</v>
      </c>
      <c r="Q32" s="140">
        <v>5.9405940594059405</v>
      </c>
      <c r="R32" s="133">
        <v>7</v>
      </c>
      <c r="S32" s="133">
        <v>0</v>
      </c>
      <c r="T32" s="140">
        <v>0</v>
      </c>
      <c r="U32" s="133">
        <v>0</v>
      </c>
      <c r="V32" s="50" t="s">
        <v>539</v>
      </c>
      <c r="W32" s="133">
        <v>1</v>
      </c>
      <c r="X32" s="140">
        <v>0.99009900990099009</v>
      </c>
      <c r="Y32" s="133">
        <v>1</v>
      </c>
      <c r="Z32" s="133">
        <v>0</v>
      </c>
      <c r="AA32" s="140">
        <v>0</v>
      </c>
      <c r="AB32" s="133">
        <v>0</v>
      </c>
      <c r="AC32" s="133">
        <v>1</v>
      </c>
      <c r="AD32" s="140">
        <v>0.99009900990099009</v>
      </c>
      <c r="AE32" s="133">
        <v>1</v>
      </c>
      <c r="AF32" s="133">
        <v>0</v>
      </c>
      <c r="AG32" s="140">
        <v>0</v>
      </c>
      <c r="AH32" s="133">
        <v>0</v>
      </c>
      <c r="AI32" s="133">
        <v>0</v>
      </c>
      <c r="AJ32" s="140">
        <v>0</v>
      </c>
      <c r="AK32" s="133">
        <v>0</v>
      </c>
      <c r="AL32" s="133">
        <v>0</v>
      </c>
      <c r="AM32" s="140">
        <v>0</v>
      </c>
      <c r="AN32" s="133">
        <v>0</v>
      </c>
      <c r="AO32" s="133">
        <v>0</v>
      </c>
      <c r="AP32" s="140">
        <v>0</v>
      </c>
      <c r="AQ32" s="133">
        <v>0</v>
      </c>
      <c r="AR32" s="50" t="s">
        <v>539</v>
      </c>
      <c r="AS32" s="133">
        <v>0</v>
      </c>
      <c r="AT32" s="140">
        <v>0</v>
      </c>
      <c r="AU32" s="133">
        <v>0</v>
      </c>
      <c r="AV32" s="133">
        <v>0</v>
      </c>
      <c r="AW32" s="140">
        <v>0</v>
      </c>
      <c r="AX32" s="133">
        <v>0</v>
      </c>
      <c r="AY32" s="133">
        <v>0</v>
      </c>
      <c r="AZ32" s="140">
        <v>0</v>
      </c>
      <c r="BA32" s="133">
        <v>0</v>
      </c>
      <c r="BB32" s="133">
        <v>0</v>
      </c>
      <c r="BC32" s="140">
        <v>0</v>
      </c>
      <c r="BD32" s="133">
        <v>0</v>
      </c>
      <c r="BE32" s="133">
        <v>0</v>
      </c>
      <c r="BF32" s="140">
        <v>0</v>
      </c>
      <c r="BG32" s="133">
        <v>0</v>
      </c>
    </row>
    <row r="33" spans="1:66" s="8" customFormat="1" ht="18" customHeight="1">
      <c r="A33" s="171" t="s">
        <v>223</v>
      </c>
      <c r="B33" s="133">
        <v>1212</v>
      </c>
      <c r="C33" s="133">
        <v>496</v>
      </c>
      <c r="D33" s="133">
        <v>0</v>
      </c>
      <c r="E33" s="140">
        <v>0</v>
      </c>
      <c r="F33" s="133">
        <v>0</v>
      </c>
      <c r="G33" s="133">
        <v>0</v>
      </c>
      <c r="H33" s="140">
        <v>0</v>
      </c>
      <c r="I33" s="133">
        <v>0</v>
      </c>
      <c r="J33" s="133">
        <v>131</v>
      </c>
      <c r="K33" s="140">
        <v>10.80858085808581</v>
      </c>
      <c r="L33" s="133">
        <v>171</v>
      </c>
      <c r="M33" s="133">
        <v>84</v>
      </c>
      <c r="N33" s="140">
        <v>6.9306930693069315</v>
      </c>
      <c r="O33" s="133">
        <v>102</v>
      </c>
      <c r="P33" s="133">
        <v>75</v>
      </c>
      <c r="Q33" s="140">
        <v>6.1881188118811883</v>
      </c>
      <c r="R33" s="133">
        <v>89</v>
      </c>
      <c r="S33" s="133">
        <v>0</v>
      </c>
      <c r="T33" s="140">
        <v>0</v>
      </c>
      <c r="U33" s="133">
        <v>0</v>
      </c>
      <c r="V33" s="50" t="s">
        <v>223</v>
      </c>
      <c r="W33" s="133">
        <v>0</v>
      </c>
      <c r="X33" s="140">
        <v>0</v>
      </c>
      <c r="Y33" s="133">
        <v>0</v>
      </c>
      <c r="Z33" s="133">
        <v>0</v>
      </c>
      <c r="AA33" s="140">
        <v>0</v>
      </c>
      <c r="AB33" s="133">
        <v>0</v>
      </c>
      <c r="AC33" s="133">
        <v>0</v>
      </c>
      <c r="AD33" s="140">
        <v>0</v>
      </c>
      <c r="AE33" s="133">
        <v>0</v>
      </c>
      <c r="AF33" s="133">
        <v>0</v>
      </c>
      <c r="AG33" s="140">
        <v>0</v>
      </c>
      <c r="AH33" s="133">
        <v>0</v>
      </c>
      <c r="AI33" s="133">
        <v>31</v>
      </c>
      <c r="AJ33" s="140">
        <v>2.557755775577558</v>
      </c>
      <c r="AK33" s="133">
        <v>31</v>
      </c>
      <c r="AL33" s="133">
        <v>31</v>
      </c>
      <c r="AM33" s="140">
        <v>2.557755775577558</v>
      </c>
      <c r="AN33" s="133">
        <v>31</v>
      </c>
      <c r="AO33" s="133">
        <v>0</v>
      </c>
      <c r="AP33" s="140">
        <v>0</v>
      </c>
      <c r="AQ33" s="133">
        <v>0</v>
      </c>
      <c r="AR33" s="177" t="s">
        <v>223</v>
      </c>
      <c r="AS33" s="133">
        <v>0</v>
      </c>
      <c r="AT33" s="140">
        <v>0</v>
      </c>
      <c r="AU33" s="133">
        <v>0</v>
      </c>
      <c r="AV33" s="133">
        <v>12</v>
      </c>
      <c r="AW33" s="140">
        <v>0.99009900990099009</v>
      </c>
      <c r="AX33" s="133">
        <v>13</v>
      </c>
      <c r="AY33" s="133">
        <v>7</v>
      </c>
      <c r="AZ33" s="140">
        <v>0.57755775577557755</v>
      </c>
      <c r="BA33" s="133">
        <v>7</v>
      </c>
      <c r="BB33" s="133">
        <v>0</v>
      </c>
      <c r="BC33" s="140">
        <v>0</v>
      </c>
      <c r="BD33" s="133">
        <v>0</v>
      </c>
      <c r="BE33" s="133">
        <v>43</v>
      </c>
      <c r="BF33" s="140">
        <v>3.5478547854785476</v>
      </c>
      <c r="BG33" s="133">
        <v>52</v>
      </c>
    </row>
    <row r="34" spans="1:66" s="8" customFormat="1" ht="18" customHeight="1">
      <c r="A34" s="171" t="s">
        <v>224</v>
      </c>
      <c r="B34" s="133">
        <v>1379</v>
      </c>
      <c r="C34" s="133">
        <v>145</v>
      </c>
      <c r="D34" s="133">
        <v>1</v>
      </c>
      <c r="E34" s="140">
        <v>7.2516316171138503E-2</v>
      </c>
      <c r="F34" s="133">
        <v>1</v>
      </c>
      <c r="G34" s="133">
        <v>0</v>
      </c>
      <c r="H34" s="140">
        <v>0</v>
      </c>
      <c r="I34" s="133">
        <v>0</v>
      </c>
      <c r="J34" s="133">
        <v>40</v>
      </c>
      <c r="K34" s="140">
        <v>2.9006526468455403</v>
      </c>
      <c r="L34" s="133">
        <v>40</v>
      </c>
      <c r="M34" s="133">
        <v>39</v>
      </c>
      <c r="N34" s="140">
        <v>2.8281363306744014</v>
      </c>
      <c r="O34" s="133">
        <v>40</v>
      </c>
      <c r="P34" s="133">
        <v>41</v>
      </c>
      <c r="Q34" s="140">
        <v>2.9731689630166791</v>
      </c>
      <c r="R34" s="133">
        <v>42</v>
      </c>
      <c r="S34" s="133">
        <v>0</v>
      </c>
      <c r="T34" s="140">
        <v>0</v>
      </c>
      <c r="U34" s="133">
        <v>0</v>
      </c>
      <c r="V34" s="50" t="s">
        <v>224</v>
      </c>
      <c r="W34" s="133">
        <v>1</v>
      </c>
      <c r="X34" s="140">
        <v>7.2516316171138503E-2</v>
      </c>
      <c r="Y34" s="133">
        <v>1</v>
      </c>
      <c r="Z34" s="133">
        <v>0</v>
      </c>
      <c r="AA34" s="140">
        <v>0</v>
      </c>
      <c r="AB34" s="133">
        <v>0</v>
      </c>
      <c r="AC34" s="133">
        <v>2</v>
      </c>
      <c r="AD34" s="140">
        <v>0.14503263234227701</v>
      </c>
      <c r="AE34" s="133">
        <v>3</v>
      </c>
      <c r="AF34" s="133">
        <v>0</v>
      </c>
      <c r="AG34" s="140">
        <v>0</v>
      </c>
      <c r="AH34" s="133">
        <v>0</v>
      </c>
      <c r="AI34" s="133">
        <v>8</v>
      </c>
      <c r="AJ34" s="140">
        <v>0.58013052936910803</v>
      </c>
      <c r="AK34" s="133">
        <v>8</v>
      </c>
      <c r="AL34" s="133">
        <v>0</v>
      </c>
      <c r="AM34" s="140">
        <v>0</v>
      </c>
      <c r="AN34" s="133">
        <v>0</v>
      </c>
      <c r="AO34" s="133">
        <v>0</v>
      </c>
      <c r="AP34" s="140">
        <v>0</v>
      </c>
      <c r="AQ34" s="133">
        <v>0</v>
      </c>
      <c r="AR34" s="177" t="s">
        <v>224</v>
      </c>
      <c r="AS34" s="133">
        <v>0</v>
      </c>
      <c r="AT34" s="140">
        <v>0</v>
      </c>
      <c r="AU34" s="133">
        <v>0</v>
      </c>
      <c r="AV34" s="133">
        <v>0</v>
      </c>
      <c r="AW34" s="140">
        <v>0</v>
      </c>
      <c r="AX34" s="133">
        <v>0</v>
      </c>
      <c r="AY34" s="133">
        <v>0</v>
      </c>
      <c r="AZ34" s="140">
        <v>0</v>
      </c>
      <c r="BA34" s="133">
        <v>0</v>
      </c>
      <c r="BB34" s="133">
        <v>0</v>
      </c>
      <c r="BC34" s="140">
        <v>0</v>
      </c>
      <c r="BD34" s="133">
        <v>0</v>
      </c>
      <c r="BE34" s="133">
        <v>9</v>
      </c>
      <c r="BF34" s="140">
        <v>0.65264684554024655</v>
      </c>
      <c r="BG34" s="133">
        <v>10</v>
      </c>
    </row>
    <row r="35" spans="1:66" s="8" customFormat="1" ht="18" customHeight="1" thickBot="1">
      <c r="A35" s="171" t="s">
        <v>225</v>
      </c>
      <c r="B35" s="133">
        <v>1762</v>
      </c>
      <c r="C35" s="133">
        <v>314</v>
      </c>
      <c r="D35" s="133">
        <v>0</v>
      </c>
      <c r="E35" s="140">
        <v>0</v>
      </c>
      <c r="F35" s="133">
        <v>0</v>
      </c>
      <c r="G35" s="133">
        <v>0</v>
      </c>
      <c r="H35" s="140">
        <v>0</v>
      </c>
      <c r="I35" s="133">
        <v>0</v>
      </c>
      <c r="J35" s="133">
        <v>77</v>
      </c>
      <c r="K35" s="140">
        <v>4.370034052213394</v>
      </c>
      <c r="L35" s="133">
        <v>81</v>
      </c>
      <c r="M35" s="133">
        <v>73</v>
      </c>
      <c r="N35" s="140">
        <v>4.1430192962542565</v>
      </c>
      <c r="O35" s="133">
        <v>74</v>
      </c>
      <c r="P35" s="133">
        <v>105</v>
      </c>
      <c r="Q35" s="140">
        <v>5.9591373439273552</v>
      </c>
      <c r="R35" s="133">
        <v>107</v>
      </c>
      <c r="S35" s="133">
        <v>0</v>
      </c>
      <c r="T35" s="140">
        <v>0</v>
      </c>
      <c r="U35" s="133">
        <v>0</v>
      </c>
      <c r="V35" s="50" t="s">
        <v>225</v>
      </c>
      <c r="W35" s="133">
        <v>0</v>
      </c>
      <c r="X35" s="140">
        <v>0</v>
      </c>
      <c r="Y35" s="133">
        <v>0</v>
      </c>
      <c r="Z35" s="133">
        <v>0</v>
      </c>
      <c r="AA35" s="140">
        <v>0</v>
      </c>
      <c r="AB35" s="133">
        <v>0</v>
      </c>
      <c r="AC35" s="133">
        <v>0</v>
      </c>
      <c r="AD35" s="140">
        <v>0</v>
      </c>
      <c r="AE35" s="133">
        <v>0</v>
      </c>
      <c r="AF35" s="133">
        <v>0</v>
      </c>
      <c r="AG35" s="140">
        <v>0</v>
      </c>
      <c r="AH35" s="133">
        <v>0</v>
      </c>
      <c r="AI35" s="133">
        <v>24</v>
      </c>
      <c r="AJ35" s="140">
        <v>1.362088535754824</v>
      </c>
      <c r="AK35" s="133">
        <v>24</v>
      </c>
      <c r="AL35" s="133">
        <v>0</v>
      </c>
      <c r="AM35" s="140">
        <v>0</v>
      </c>
      <c r="AN35" s="133">
        <v>0</v>
      </c>
      <c r="AO35" s="133">
        <v>0</v>
      </c>
      <c r="AP35" s="140">
        <v>0</v>
      </c>
      <c r="AQ35" s="133">
        <v>0</v>
      </c>
      <c r="AR35" s="177" t="s">
        <v>225</v>
      </c>
      <c r="AS35" s="133">
        <v>1</v>
      </c>
      <c r="AT35" s="140">
        <v>5.6753688989784334E-2</v>
      </c>
      <c r="AU35" s="133">
        <v>1</v>
      </c>
      <c r="AV35" s="133">
        <v>7</v>
      </c>
      <c r="AW35" s="140">
        <v>0.39727582292849034</v>
      </c>
      <c r="AX35" s="133">
        <v>7</v>
      </c>
      <c r="AY35" s="133">
        <v>1</v>
      </c>
      <c r="AZ35" s="140">
        <v>5.6753688989784334E-2</v>
      </c>
      <c r="BA35" s="133">
        <v>1</v>
      </c>
      <c r="BB35" s="133">
        <v>0</v>
      </c>
      <c r="BC35" s="140">
        <v>0</v>
      </c>
      <c r="BD35" s="133">
        <v>0</v>
      </c>
      <c r="BE35" s="141">
        <v>19</v>
      </c>
      <c r="BF35" s="142">
        <v>1.0783200908059023</v>
      </c>
      <c r="BG35" s="141">
        <v>19</v>
      </c>
    </row>
    <row r="36" spans="1:66" s="8" customFormat="1" ht="13.5" customHeight="1">
      <c r="A36" s="18" t="s">
        <v>673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8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8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</row>
    <row r="37" spans="1:66" s="8" customFormat="1" ht="13.5" customHeight="1">
      <c r="A37" s="5" t="s">
        <v>672</v>
      </c>
      <c r="B37" s="5"/>
      <c r="C37" s="5"/>
      <c r="D37" s="5"/>
      <c r="E37" s="5"/>
      <c r="F37" s="5"/>
    </row>
    <row r="38" spans="1:66" s="8" customFormat="1" ht="18.75" customHeight="1"/>
    <row r="39" spans="1:66" s="42" customFormat="1" ht="13.5" customHeight="1">
      <c r="A39" s="187" t="s">
        <v>711</v>
      </c>
      <c r="B39" s="187"/>
      <c r="C39" s="187"/>
      <c r="D39" s="187"/>
      <c r="E39" s="187"/>
      <c r="F39" s="187"/>
      <c r="G39" s="187"/>
      <c r="H39" s="187"/>
      <c r="I39" s="187"/>
      <c r="J39" s="187" t="s">
        <v>712</v>
      </c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 t="s">
        <v>713</v>
      </c>
      <c r="W39" s="187"/>
      <c r="X39" s="187"/>
      <c r="Y39" s="187"/>
      <c r="Z39" s="187"/>
      <c r="AA39" s="187"/>
      <c r="AB39" s="187"/>
      <c r="AC39" s="187"/>
      <c r="AD39" s="187"/>
      <c r="AE39" s="187"/>
      <c r="AF39" s="416" t="s">
        <v>714</v>
      </c>
      <c r="AG39" s="416"/>
      <c r="AH39" s="416"/>
      <c r="AI39" s="416"/>
      <c r="AJ39" s="416"/>
      <c r="AK39" s="416"/>
      <c r="AL39" s="416"/>
      <c r="AM39" s="416"/>
      <c r="AN39" s="416"/>
      <c r="AO39" s="416"/>
      <c r="AP39" s="416"/>
      <c r="AQ39" s="416"/>
      <c r="AR39" s="187" t="s">
        <v>715</v>
      </c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  <c r="BC39" s="187"/>
      <c r="BD39" s="187"/>
      <c r="BH39" s="393" t="s">
        <v>716</v>
      </c>
      <c r="BI39" s="393"/>
      <c r="BJ39" s="393"/>
      <c r="BK39" s="393"/>
      <c r="BL39" s="393"/>
      <c r="BM39" s="393"/>
      <c r="BN39" s="393"/>
    </row>
  </sheetData>
  <mergeCells count="47">
    <mergeCell ref="BH39:BN39"/>
    <mergeCell ref="BE3:BG4"/>
    <mergeCell ref="S2:U2"/>
    <mergeCell ref="AO2:AQ2"/>
    <mergeCell ref="AF2:AN2"/>
    <mergeCell ref="AR39:BD39"/>
    <mergeCell ref="AF39:AQ39"/>
    <mergeCell ref="V39:AE39"/>
    <mergeCell ref="AR3:AR5"/>
    <mergeCell ref="BE2:BG2"/>
    <mergeCell ref="A1:I1"/>
    <mergeCell ref="V1:AE1"/>
    <mergeCell ref="A3:A5"/>
    <mergeCell ref="D3:I3"/>
    <mergeCell ref="A2:I2"/>
    <mergeCell ref="J3:U3"/>
    <mergeCell ref="J2:R2"/>
    <mergeCell ref="J1:U1"/>
    <mergeCell ref="M4:O4"/>
    <mergeCell ref="AC4:AE4"/>
    <mergeCell ref="AR1:BD1"/>
    <mergeCell ref="AR2:BA2"/>
    <mergeCell ref="V2:AE2"/>
    <mergeCell ref="AV3:AX4"/>
    <mergeCell ref="V3:V5"/>
    <mergeCell ref="AF1:AQ1"/>
    <mergeCell ref="BB2:BD2"/>
    <mergeCell ref="BB3:BD4"/>
    <mergeCell ref="W3:AE3"/>
    <mergeCell ref="AY3:BA4"/>
    <mergeCell ref="AI4:AK4"/>
    <mergeCell ref="AS3:AU4"/>
    <mergeCell ref="AF3:AN3"/>
    <mergeCell ref="AL4:AN4"/>
    <mergeCell ref="AO3:AQ4"/>
    <mergeCell ref="AF4:AH4"/>
    <mergeCell ref="A39:I39"/>
    <mergeCell ref="D4:F4"/>
    <mergeCell ref="Z4:AB4"/>
    <mergeCell ref="J39:U39"/>
    <mergeCell ref="W4:Y4"/>
    <mergeCell ref="B3:B5"/>
    <mergeCell ref="J4:L4"/>
    <mergeCell ref="P4:R4"/>
    <mergeCell ref="G4:I4"/>
    <mergeCell ref="S4:U4"/>
    <mergeCell ref="C3:C5"/>
  </mergeCells>
  <phoneticPr fontId="3" type="noConversion"/>
  <dataValidations count="1">
    <dataValidation type="whole" allowBlank="1" showInputMessage="1" showErrorMessage="1" errorTitle="嘿嘿！你粉混喔" error="數字必須素整數而且不得小於 0 也應該不會大於 50000000 吧" sqref="AN9:AO16 AB24:AC35 AQ24:AQ35 I9:J16 I18:J22 Y18:Z22 AQ9:AQ16 AQ18:AQ22 Y24:Z35 B9:B16 D9:D16 L9:M16 AH24:AI35 D24:D35 R9:S16 AH9:AI16 AN24:AO35 O18:P22 W9:W16 I24:J35 L24:M35 AN18:AO22 AE24:AF35 AB18:AC22 R18:S22 AB9:AC16 AE9:AF16 AK24:AL35 AK9:AL16 Y9:Z16 W24:W35 AK18:AL22 F24:G35 F9:G16 B24:B35 AH18:AI22 W18:W22 F18:G22 R24:S35 AE18:AF22 L18:M22 B18:B22 D18:D22 O9:P16 O24:P35 U24:U35 U9:U16 U18:U22 AS9:AS16 AX24:AY35 BA24:BB35 BD9:BD16 BD18:BD22 BD24:BD35 AX18:AY22 BA18:BB22 AX9:AY16 AS24:AS35 AU9:AV16 AU24:AV35 BA9:BB16 AS18:AS22 AU18:AV22" xr:uid="{00000000-0002-0000-0C00-000000000000}">
      <formula1>0</formula1>
      <formula2>50000000</formula2>
    </dataValidation>
  </dataValidations>
  <printOptions horizontalCentered="1" verticalCentered="1"/>
  <pageMargins left="0.15748031496062992" right="0.15748031496062992" top="0.15748031496062992" bottom="0.15748031496062992" header="0.15748031496062992" footer="0.15748031496062992"/>
  <pageSetup paperSize="9" fitToWidth="0" orientation="portrait" r:id="rId1"/>
  <headerFooter alignWithMargins="0"/>
  <colBreaks count="1" manualBreakCount="1">
    <brk id="9" max="38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BM39"/>
  <sheetViews>
    <sheetView view="pageBreakPreview" topLeftCell="AK16" zoomScaleNormal="100" zoomScaleSheetLayoutView="100" workbookViewId="0">
      <selection activeCell="BG41" sqref="BG41"/>
    </sheetView>
  </sheetViews>
  <sheetFormatPr defaultRowHeight="16.5"/>
  <cols>
    <col min="1" max="1" width="30.25" style="23" customWidth="1"/>
    <col min="2" max="2" width="10.375" style="23" customWidth="1"/>
    <col min="3" max="3" width="10.5" style="23" customWidth="1"/>
    <col min="4" max="4" width="6.875" style="23" customWidth="1"/>
    <col min="5" max="6" width="6.25" style="23" customWidth="1"/>
    <col min="7" max="7" width="7.125" style="23" customWidth="1"/>
    <col min="8" max="8" width="7.25" style="23" customWidth="1"/>
    <col min="9" max="9" width="6.625" style="23" customWidth="1"/>
    <col min="10" max="10" width="8.625" style="23" customWidth="1"/>
    <col min="11" max="11" width="7.5" style="23" customWidth="1"/>
    <col min="12" max="12" width="7.375" style="23" customWidth="1"/>
    <col min="13" max="14" width="7" style="23" customWidth="1"/>
    <col min="15" max="15" width="7.875" style="23" customWidth="1"/>
    <col min="16" max="16" width="7.25" style="23" customWidth="1"/>
    <col min="17" max="17" width="7.5" style="23" customWidth="1"/>
    <col min="18" max="18" width="7.75" style="23" customWidth="1"/>
    <col min="19" max="19" width="8" style="23" customWidth="1"/>
    <col min="20" max="20" width="7.875" style="23" customWidth="1"/>
    <col min="21" max="21" width="7.625" style="23" customWidth="1"/>
    <col min="22" max="22" width="29.875" style="23" customWidth="1"/>
    <col min="23" max="23" width="7" style="23" customWidth="1"/>
    <col min="24" max="28" width="6.625" style="23" customWidth="1"/>
    <col min="29" max="30" width="6.75" style="23" customWidth="1"/>
    <col min="31" max="31" width="7.25" style="23" customWidth="1"/>
    <col min="32" max="32" width="7.75" style="23" customWidth="1"/>
    <col min="33" max="33" width="7.5" style="23" customWidth="1"/>
    <col min="34" max="34" width="7" style="23" customWidth="1"/>
    <col min="35" max="35" width="6.75" style="23" customWidth="1"/>
    <col min="36" max="36" width="7.625" style="23" customWidth="1"/>
    <col min="37" max="37" width="8.375" style="23" customWidth="1"/>
    <col min="38" max="38" width="7.25" style="23" customWidth="1"/>
    <col min="39" max="39" width="6.75" style="23" customWidth="1"/>
    <col min="40" max="40" width="7.375" style="23" customWidth="1"/>
    <col min="41" max="41" width="7.25" style="23" customWidth="1"/>
    <col min="42" max="42" width="8.375" style="23" customWidth="1"/>
    <col min="43" max="43" width="9.625" style="23" customWidth="1"/>
    <col min="44" max="44" width="27.875" style="23" customWidth="1"/>
    <col min="45" max="45" width="5.125" style="23" customWidth="1"/>
    <col min="46" max="46" width="5.375" style="23" customWidth="1"/>
    <col min="47" max="47" width="5.125" style="23" customWidth="1"/>
    <col min="48" max="48" width="5.25" style="23" customWidth="1"/>
    <col min="49" max="49" width="6.125" style="23" customWidth="1"/>
    <col min="50" max="50" width="6.5" style="23" customWidth="1"/>
    <col min="51" max="51" width="4.75" style="23" customWidth="1"/>
    <col min="52" max="52" width="5.375" style="23" customWidth="1"/>
    <col min="53" max="53" width="4.75" style="23" customWidth="1"/>
    <col min="54" max="54" width="4.625" style="23" customWidth="1"/>
    <col min="55" max="55" width="5.375" style="23" customWidth="1"/>
    <col min="56" max="56" width="4.625" style="23" customWidth="1"/>
    <col min="57" max="16384" width="9" style="23"/>
  </cols>
  <sheetData>
    <row r="1" spans="1:65" s="3" customFormat="1" ht="38.1" customHeight="1">
      <c r="A1" s="199" t="s">
        <v>125</v>
      </c>
      <c r="B1" s="199"/>
      <c r="C1" s="199"/>
      <c r="D1" s="199"/>
      <c r="E1" s="199"/>
      <c r="F1" s="199"/>
      <c r="G1" s="199"/>
      <c r="H1" s="199"/>
      <c r="I1" s="199"/>
      <c r="J1" s="200" t="s">
        <v>124</v>
      </c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199" t="s">
        <v>125</v>
      </c>
      <c r="W1" s="199"/>
      <c r="X1" s="199"/>
      <c r="Y1" s="199"/>
      <c r="Z1" s="199"/>
      <c r="AA1" s="199"/>
      <c r="AB1" s="199"/>
      <c r="AC1" s="199"/>
      <c r="AD1" s="199"/>
      <c r="AE1" s="199"/>
      <c r="AF1" s="200" t="s">
        <v>135</v>
      </c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74" t="s">
        <v>134</v>
      </c>
      <c r="AS1" s="274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</row>
    <row r="2" spans="1:65" s="12" customFormat="1" ht="15.75" customHeight="1" thickBot="1">
      <c r="A2" s="197" t="s">
        <v>70</v>
      </c>
      <c r="B2" s="197"/>
      <c r="C2" s="197"/>
      <c r="D2" s="197"/>
      <c r="E2" s="197"/>
      <c r="F2" s="197"/>
      <c r="G2" s="197"/>
      <c r="H2" s="197"/>
      <c r="I2" s="197"/>
      <c r="J2" s="198" t="s">
        <v>623</v>
      </c>
      <c r="K2" s="198"/>
      <c r="L2" s="198"/>
      <c r="M2" s="198"/>
      <c r="N2" s="198"/>
      <c r="O2" s="198"/>
      <c r="P2" s="198"/>
      <c r="Q2" s="198"/>
      <c r="R2" s="198"/>
      <c r="S2" s="198"/>
      <c r="T2" s="197" t="s">
        <v>165</v>
      </c>
      <c r="U2" s="197"/>
      <c r="V2" s="197" t="s">
        <v>70</v>
      </c>
      <c r="W2" s="197"/>
      <c r="X2" s="197"/>
      <c r="Y2" s="197"/>
      <c r="Z2" s="197"/>
      <c r="AA2" s="197"/>
      <c r="AB2" s="197"/>
      <c r="AC2" s="197"/>
      <c r="AD2" s="197"/>
      <c r="AE2" s="197"/>
      <c r="AF2" s="198" t="s">
        <v>623</v>
      </c>
      <c r="AG2" s="198"/>
      <c r="AH2" s="198"/>
      <c r="AI2" s="198"/>
      <c r="AJ2" s="198"/>
      <c r="AK2" s="198"/>
      <c r="AL2" s="198"/>
      <c r="AM2" s="198"/>
      <c r="AN2" s="198"/>
      <c r="AO2" s="197" t="s">
        <v>166</v>
      </c>
      <c r="AP2" s="197"/>
      <c r="AQ2" s="197"/>
      <c r="AR2" s="378" t="s">
        <v>622</v>
      </c>
      <c r="AS2" s="378"/>
      <c r="AT2" s="378"/>
      <c r="AU2" s="378"/>
      <c r="AV2" s="378"/>
      <c r="AW2" s="378"/>
      <c r="AX2" s="378"/>
      <c r="AY2" s="378"/>
      <c r="AZ2" s="378"/>
      <c r="BA2" s="378"/>
      <c r="BB2" s="197" t="s">
        <v>167</v>
      </c>
      <c r="BC2" s="197"/>
      <c r="BD2" s="197"/>
      <c r="BE2" s="36"/>
      <c r="BF2" s="36"/>
      <c r="BG2" s="36"/>
      <c r="BH2" s="36"/>
      <c r="BI2" s="36"/>
      <c r="BJ2" s="36"/>
      <c r="BK2" s="36"/>
      <c r="BL2" s="36"/>
      <c r="BM2" s="36"/>
    </row>
    <row r="3" spans="1:65" s="25" customFormat="1" ht="18.75" customHeight="1">
      <c r="A3" s="267" t="s">
        <v>508</v>
      </c>
      <c r="B3" s="345" t="s">
        <v>247</v>
      </c>
      <c r="C3" s="229" t="s">
        <v>440</v>
      </c>
      <c r="D3" s="413" t="s">
        <v>507</v>
      </c>
      <c r="E3" s="211"/>
      <c r="F3" s="211"/>
      <c r="G3" s="211"/>
      <c r="H3" s="211"/>
      <c r="I3" s="211"/>
      <c r="J3" s="211" t="s">
        <v>512</v>
      </c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67" t="s">
        <v>505</v>
      </c>
      <c r="W3" s="417" t="s">
        <v>513</v>
      </c>
      <c r="X3" s="262"/>
      <c r="Y3" s="262"/>
      <c r="Z3" s="262"/>
      <c r="AA3" s="262"/>
      <c r="AB3" s="262"/>
      <c r="AC3" s="262"/>
      <c r="AD3" s="262"/>
      <c r="AE3" s="262"/>
      <c r="AF3" s="418" t="s">
        <v>514</v>
      </c>
      <c r="AG3" s="418"/>
      <c r="AH3" s="418"/>
      <c r="AI3" s="262"/>
      <c r="AJ3" s="262"/>
      <c r="AK3" s="262"/>
      <c r="AL3" s="262"/>
      <c r="AM3" s="262"/>
      <c r="AN3" s="262"/>
      <c r="AO3" s="371" t="s">
        <v>350</v>
      </c>
      <c r="AP3" s="372"/>
      <c r="AQ3" s="372"/>
      <c r="AR3" s="267" t="s">
        <v>511</v>
      </c>
      <c r="AS3" s="365" t="s">
        <v>352</v>
      </c>
      <c r="AT3" s="366"/>
      <c r="AU3" s="366"/>
      <c r="AV3" s="368" t="s">
        <v>353</v>
      </c>
      <c r="AW3" s="366"/>
      <c r="AX3" s="366"/>
      <c r="AY3" s="368" t="s">
        <v>354</v>
      </c>
      <c r="AZ3" s="366"/>
      <c r="BA3" s="366"/>
      <c r="BB3" s="357" t="s">
        <v>355</v>
      </c>
      <c r="BC3" s="358"/>
      <c r="BD3" s="359"/>
      <c r="BE3" s="3"/>
      <c r="BF3" s="3"/>
      <c r="BG3" s="3"/>
      <c r="BH3" s="3"/>
      <c r="BI3" s="3"/>
      <c r="BJ3" s="3"/>
      <c r="BK3" s="3"/>
      <c r="BL3" s="3"/>
      <c r="BM3" s="3"/>
    </row>
    <row r="4" spans="1:65" s="61" customFormat="1" ht="42.75" customHeight="1">
      <c r="A4" s="303"/>
      <c r="B4" s="346"/>
      <c r="C4" s="374"/>
      <c r="D4" s="352" t="s">
        <v>474</v>
      </c>
      <c r="E4" s="353"/>
      <c r="F4" s="354"/>
      <c r="G4" s="352" t="s">
        <v>342</v>
      </c>
      <c r="H4" s="353"/>
      <c r="I4" s="354"/>
      <c r="J4" s="352" t="s">
        <v>341</v>
      </c>
      <c r="K4" s="353"/>
      <c r="L4" s="354"/>
      <c r="M4" s="377" t="s">
        <v>343</v>
      </c>
      <c r="N4" s="353"/>
      <c r="O4" s="354"/>
      <c r="P4" s="352" t="s">
        <v>344</v>
      </c>
      <c r="Q4" s="353"/>
      <c r="R4" s="354"/>
      <c r="S4" s="352" t="s">
        <v>446</v>
      </c>
      <c r="T4" s="353"/>
      <c r="U4" s="354"/>
      <c r="V4" s="303"/>
      <c r="W4" s="377" t="s">
        <v>475</v>
      </c>
      <c r="X4" s="353"/>
      <c r="Y4" s="354"/>
      <c r="Z4" s="352" t="s">
        <v>451</v>
      </c>
      <c r="AA4" s="353"/>
      <c r="AB4" s="354"/>
      <c r="AC4" s="352" t="s">
        <v>347</v>
      </c>
      <c r="AD4" s="353"/>
      <c r="AE4" s="354"/>
      <c r="AF4" s="352" t="s">
        <v>356</v>
      </c>
      <c r="AG4" s="353"/>
      <c r="AH4" s="354"/>
      <c r="AI4" s="361" t="s">
        <v>327</v>
      </c>
      <c r="AJ4" s="362"/>
      <c r="AK4" s="363"/>
      <c r="AL4" s="364" t="s">
        <v>357</v>
      </c>
      <c r="AM4" s="362"/>
      <c r="AN4" s="363"/>
      <c r="AO4" s="373"/>
      <c r="AP4" s="373"/>
      <c r="AQ4" s="373"/>
      <c r="AR4" s="303"/>
      <c r="AS4" s="276"/>
      <c r="AT4" s="367"/>
      <c r="AU4" s="367"/>
      <c r="AV4" s="367"/>
      <c r="AW4" s="367"/>
      <c r="AX4" s="367"/>
      <c r="AY4" s="367"/>
      <c r="AZ4" s="367"/>
      <c r="BA4" s="367"/>
      <c r="BB4" s="312"/>
      <c r="BC4" s="315"/>
      <c r="BD4" s="360"/>
      <c r="BE4" s="58"/>
      <c r="BF4" s="58"/>
      <c r="BG4" s="58"/>
      <c r="BH4" s="58"/>
      <c r="BI4" s="58"/>
      <c r="BJ4" s="58"/>
      <c r="BK4" s="58"/>
      <c r="BL4" s="58"/>
      <c r="BM4" s="58"/>
    </row>
    <row r="5" spans="1:65" s="61" customFormat="1" ht="34.5" customHeight="1" thickBot="1">
      <c r="A5" s="268"/>
      <c r="B5" s="347"/>
      <c r="C5" s="375"/>
      <c r="D5" s="53" t="s">
        <v>172</v>
      </c>
      <c r="E5" s="54" t="s">
        <v>0</v>
      </c>
      <c r="F5" s="53" t="s">
        <v>1</v>
      </c>
      <c r="G5" s="53" t="s">
        <v>172</v>
      </c>
      <c r="H5" s="54" t="s">
        <v>0</v>
      </c>
      <c r="I5" s="53" t="s">
        <v>1</v>
      </c>
      <c r="J5" s="53" t="s">
        <v>172</v>
      </c>
      <c r="K5" s="54" t="s">
        <v>0</v>
      </c>
      <c r="L5" s="53" t="s">
        <v>1</v>
      </c>
      <c r="M5" s="53" t="s">
        <v>172</v>
      </c>
      <c r="N5" s="54" t="s">
        <v>0</v>
      </c>
      <c r="O5" s="53" t="s">
        <v>1</v>
      </c>
      <c r="P5" s="53" t="s">
        <v>172</v>
      </c>
      <c r="Q5" s="54" t="s">
        <v>0</v>
      </c>
      <c r="R5" s="53" t="s">
        <v>1</v>
      </c>
      <c r="S5" s="53" t="s">
        <v>172</v>
      </c>
      <c r="T5" s="79" t="s">
        <v>0</v>
      </c>
      <c r="U5" s="53" t="s">
        <v>1</v>
      </c>
      <c r="V5" s="268"/>
      <c r="W5" s="53" t="s">
        <v>172</v>
      </c>
      <c r="X5" s="54" t="s">
        <v>0</v>
      </c>
      <c r="Y5" s="53" t="s">
        <v>1</v>
      </c>
      <c r="Z5" s="53" t="s">
        <v>172</v>
      </c>
      <c r="AA5" s="54" t="s">
        <v>0</v>
      </c>
      <c r="AB5" s="53" t="s">
        <v>1</v>
      </c>
      <c r="AC5" s="53" t="s">
        <v>172</v>
      </c>
      <c r="AD5" s="54" t="s">
        <v>0</v>
      </c>
      <c r="AE5" s="53" t="s">
        <v>1</v>
      </c>
      <c r="AF5" s="53" t="s">
        <v>172</v>
      </c>
      <c r="AG5" s="54" t="s">
        <v>0</v>
      </c>
      <c r="AH5" s="53" t="s">
        <v>1</v>
      </c>
      <c r="AI5" s="53" t="s">
        <v>172</v>
      </c>
      <c r="AJ5" s="54" t="s">
        <v>0</v>
      </c>
      <c r="AK5" s="53" t="s">
        <v>1</v>
      </c>
      <c r="AL5" s="53" t="s">
        <v>172</v>
      </c>
      <c r="AM5" s="54" t="s">
        <v>0</v>
      </c>
      <c r="AN5" s="53" t="s">
        <v>1</v>
      </c>
      <c r="AO5" s="53" t="s">
        <v>172</v>
      </c>
      <c r="AP5" s="79" t="s">
        <v>0</v>
      </c>
      <c r="AQ5" s="53" t="s">
        <v>1</v>
      </c>
      <c r="AR5" s="268"/>
      <c r="AS5" s="46" t="s">
        <v>172</v>
      </c>
      <c r="AT5" s="45" t="s">
        <v>0</v>
      </c>
      <c r="AU5" s="46" t="s">
        <v>1</v>
      </c>
      <c r="AV5" s="46" t="s">
        <v>172</v>
      </c>
      <c r="AW5" s="45" t="s">
        <v>0</v>
      </c>
      <c r="AX5" s="46" t="s">
        <v>1</v>
      </c>
      <c r="AY5" s="46" t="s">
        <v>172</v>
      </c>
      <c r="AZ5" s="45" t="s">
        <v>0</v>
      </c>
      <c r="BA5" s="46" t="s">
        <v>65</v>
      </c>
      <c r="BB5" s="46" t="s">
        <v>172</v>
      </c>
      <c r="BC5" s="60" t="s">
        <v>0</v>
      </c>
      <c r="BD5" s="47" t="s">
        <v>1</v>
      </c>
      <c r="BE5" s="58"/>
      <c r="BF5" s="58"/>
      <c r="BG5" s="58"/>
      <c r="BH5" s="58"/>
      <c r="BI5" s="58"/>
      <c r="BJ5" s="58"/>
      <c r="BK5" s="58"/>
      <c r="BL5" s="58"/>
      <c r="BM5" s="58"/>
    </row>
    <row r="6" spans="1:65" s="103" customFormat="1" ht="20.100000000000001" customHeight="1">
      <c r="A6" s="101" t="s">
        <v>450</v>
      </c>
      <c r="B6" s="145">
        <f>SUM(B7:B35)</f>
        <v>34993</v>
      </c>
      <c r="C6" s="145">
        <f>SUM(C7:C35)</f>
        <v>11424</v>
      </c>
      <c r="D6" s="145">
        <f>SUM(D7:D35)</f>
        <v>35</v>
      </c>
      <c r="E6" s="146">
        <f>IF(D6&gt;$B6,999,IF($B6=0,0,D6/$B6*100))</f>
        <v>0.10002000400080016</v>
      </c>
      <c r="F6" s="145">
        <f>SUM(F7:F35)</f>
        <v>35</v>
      </c>
      <c r="G6" s="145">
        <f>SUM(G7:G35)</f>
        <v>64</v>
      </c>
      <c r="H6" s="146">
        <f>IF(G6&gt;$B6,999,IF($B6=0,0,G6/$B6*100))</f>
        <v>0.18289372160146314</v>
      </c>
      <c r="I6" s="145">
        <f>SUM(I7:I35)</f>
        <v>66</v>
      </c>
      <c r="J6" s="145">
        <f>SUM(J7:J35)</f>
        <v>4026</v>
      </c>
      <c r="K6" s="146">
        <f>IF(J6&gt;$B6,999,IF($B6=0,0,J6/$B6*100))</f>
        <v>11.505158174492042</v>
      </c>
      <c r="L6" s="145">
        <f>SUM(L7:L35)</f>
        <v>4765</v>
      </c>
      <c r="M6" s="145">
        <f>SUM(M7:M35)</f>
        <v>2633</v>
      </c>
      <c r="N6" s="146">
        <f>IF(M6&gt;$B6,999,IF($B6=0,0,M6/$B6*100))</f>
        <v>7.524362015260194</v>
      </c>
      <c r="O6" s="145">
        <f>SUM(O7:O35)</f>
        <v>2785</v>
      </c>
      <c r="P6" s="145">
        <f>SUM(P7:P35)</f>
        <v>2474</v>
      </c>
      <c r="Q6" s="146">
        <f>IF(P6&gt;$B6,999,IF($B6=0,0,P6/$B6*100))</f>
        <v>7.0699854256565597</v>
      </c>
      <c r="R6" s="145">
        <f>SUM(R7:R35)</f>
        <v>2886</v>
      </c>
      <c r="S6" s="145">
        <f>SUM(S7:S35)</f>
        <v>23</v>
      </c>
      <c r="T6" s="146">
        <f>IF(S6&gt;$B6,999,IF($B6=0,0,S6/$B6*100))</f>
        <v>6.5727431200525821E-2</v>
      </c>
      <c r="U6" s="145">
        <f>SUM(U7:U35)</f>
        <v>23</v>
      </c>
      <c r="V6" s="101" t="s">
        <v>450</v>
      </c>
      <c r="W6" s="145">
        <f>SUM(W7:W35)</f>
        <v>8</v>
      </c>
      <c r="X6" s="146">
        <f>IF(W6&gt;$B6,999,IF($B6=0,0,W6/$B6*100))</f>
        <v>2.2861715200182892E-2</v>
      </c>
      <c r="Y6" s="145">
        <f>SUM(Y7:Y35)</f>
        <v>8</v>
      </c>
      <c r="Z6" s="145">
        <f>SUM(Z7:Z35)</f>
        <v>8</v>
      </c>
      <c r="AA6" s="146">
        <f>IF(Z6&gt;$B6,999,IF($B6=0,0,Z6/$B6*100))</f>
        <v>2.2861715200182892E-2</v>
      </c>
      <c r="AB6" s="145">
        <f>SUM(AB7:AB35)</f>
        <v>8</v>
      </c>
      <c r="AC6" s="145">
        <f>SUM(AC7:AC35)</f>
        <v>93</v>
      </c>
      <c r="AD6" s="146">
        <f>IF(AC6&gt;$B6,999,IF($B6=0,0,AC6/$B6*100))</f>
        <v>0.26576743920212614</v>
      </c>
      <c r="AE6" s="145">
        <f>SUM(AE7:AE35)</f>
        <v>107</v>
      </c>
      <c r="AF6" s="145">
        <v>0</v>
      </c>
      <c r="AG6" s="146">
        <v>0</v>
      </c>
      <c r="AH6" s="145">
        <v>0</v>
      </c>
      <c r="AI6" s="145">
        <f>SUM(AI7:AI35)</f>
        <v>104</v>
      </c>
      <c r="AJ6" s="146">
        <f>IF(AI6&gt;$B6,999,IF($B6=0,0,AI6/$B6*100))</f>
        <v>0.2972022976023776</v>
      </c>
      <c r="AK6" s="145">
        <f>SUM(AK7:AK35)</f>
        <v>104</v>
      </c>
      <c r="AL6" s="145">
        <f>SUM(AL7:AL35)</f>
        <v>577</v>
      </c>
      <c r="AM6" s="146">
        <f>IF(AL6&gt;$B6,999,IF($B6=0,0,AL6/$B6*100))</f>
        <v>1.6489012088131911</v>
      </c>
      <c r="AN6" s="145">
        <f>SUM(AN7:AN35)</f>
        <v>577</v>
      </c>
      <c r="AO6" s="145">
        <f>SUM(AO7:AO35)</f>
        <v>5</v>
      </c>
      <c r="AP6" s="146">
        <f>IF(AO6&gt;$B6,999,IF($B6=0,0,AO6/$B6*100))</f>
        <v>1.4288572000114309E-2</v>
      </c>
      <c r="AQ6" s="145">
        <f>SUM(AQ7:AQ35)</f>
        <v>5</v>
      </c>
      <c r="AR6" s="101" t="s">
        <v>450</v>
      </c>
      <c r="AS6" s="145">
        <f>SUM(AS7:AS35)</f>
        <v>2</v>
      </c>
      <c r="AT6" s="146">
        <f>IF(AS6&gt;$B6,999,IF($B6=0,0,AS6/$B6*100))</f>
        <v>5.7154288000457231E-3</v>
      </c>
      <c r="AU6" s="145">
        <f>SUM(AU7:AU35)</f>
        <v>2</v>
      </c>
      <c r="AV6" s="145">
        <f>SUM(AV7:AV35)</f>
        <v>20</v>
      </c>
      <c r="AW6" s="146">
        <f>IF(AV6&gt;$B6,999,IF($B6=0,0,AV6/$B6*100))</f>
        <v>5.7154288000457236E-2</v>
      </c>
      <c r="AX6" s="145">
        <f>SUM(AX7:AX35)</f>
        <v>21</v>
      </c>
      <c r="AY6" s="145">
        <f>SUM(AY7:AY35)</f>
        <v>7</v>
      </c>
      <c r="AZ6" s="146">
        <f>IF(AY6&gt;$B6,999,IF($B6=0,0,AY6/$B6*100))</f>
        <v>2.0004000800160033E-2</v>
      </c>
      <c r="BA6" s="145">
        <f>SUM(BA7:BA35)</f>
        <v>7</v>
      </c>
      <c r="BB6" s="145">
        <f>SUM(BB7:BB35)</f>
        <v>25</v>
      </c>
      <c r="BC6" s="146">
        <f>IF(BB6&gt;$B6,999,IF($B6=0,0,BB6/$B6*100))</f>
        <v>7.144286000057154E-2</v>
      </c>
      <c r="BD6" s="145">
        <f>SUM(BD7:BD35)</f>
        <v>25</v>
      </c>
      <c r="BE6" s="102"/>
      <c r="BF6" s="102"/>
      <c r="BG6" s="102"/>
      <c r="BH6" s="102"/>
      <c r="BI6" s="102"/>
      <c r="BJ6" s="102"/>
      <c r="BK6" s="102"/>
      <c r="BL6" s="102"/>
      <c r="BM6" s="102"/>
    </row>
    <row r="7" spans="1:65" s="13" customFormat="1" ht="18" customHeight="1">
      <c r="A7" s="50" t="s">
        <v>120</v>
      </c>
      <c r="B7" s="145">
        <v>7883</v>
      </c>
      <c r="C7" s="145">
        <v>2397</v>
      </c>
      <c r="D7" s="145">
        <v>4</v>
      </c>
      <c r="E7" s="146">
        <v>5.0742103260180131E-2</v>
      </c>
      <c r="F7" s="145">
        <v>4</v>
      </c>
      <c r="G7" s="145">
        <v>12</v>
      </c>
      <c r="H7" s="146">
        <v>0.15222630978054041</v>
      </c>
      <c r="I7" s="145">
        <v>13</v>
      </c>
      <c r="J7" s="145">
        <v>637</v>
      </c>
      <c r="K7" s="146">
        <v>8.0806799441836858</v>
      </c>
      <c r="L7" s="145">
        <v>798</v>
      </c>
      <c r="M7" s="145">
        <v>454</v>
      </c>
      <c r="N7" s="146">
        <v>5.7592287200304453</v>
      </c>
      <c r="O7" s="145">
        <v>476</v>
      </c>
      <c r="P7" s="145">
        <v>453</v>
      </c>
      <c r="Q7" s="146">
        <v>5.7465431942154002</v>
      </c>
      <c r="R7" s="145">
        <v>543</v>
      </c>
      <c r="S7" s="145">
        <v>6</v>
      </c>
      <c r="T7" s="146">
        <v>7.6113154890270207E-2</v>
      </c>
      <c r="U7" s="145">
        <v>6</v>
      </c>
      <c r="V7" s="50" t="s">
        <v>120</v>
      </c>
      <c r="W7" s="145">
        <v>0</v>
      </c>
      <c r="X7" s="146">
        <v>0</v>
      </c>
      <c r="Y7" s="145">
        <v>0</v>
      </c>
      <c r="Z7" s="145">
        <v>0</v>
      </c>
      <c r="AA7" s="146">
        <v>0</v>
      </c>
      <c r="AB7" s="145">
        <v>0</v>
      </c>
      <c r="AC7" s="145">
        <v>2</v>
      </c>
      <c r="AD7" s="146">
        <v>2.5371051630090066E-2</v>
      </c>
      <c r="AE7" s="145">
        <v>2</v>
      </c>
      <c r="AF7" s="145">
        <v>0</v>
      </c>
      <c r="AG7" s="146">
        <v>0</v>
      </c>
      <c r="AH7" s="145">
        <v>0</v>
      </c>
      <c r="AI7" s="145">
        <v>13</v>
      </c>
      <c r="AJ7" s="146">
        <v>0.16491183559558545</v>
      </c>
      <c r="AK7" s="145">
        <v>13</v>
      </c>
      <c r="AL7" s="145">
        <v>533</v>
      </c>
      <c r="AM7" s="146">
        <v>6.7613852594190034</v>
      </c>
      <c r="AN7" s="145">
        <v>533</v>
      </c>
      <c r="AO7" s="145">
        <v>5</v>
      </c>
      <c r="AP7" s="146">
        <v>6.3427629075225173E-2</v>
      </c>
      <c r="AQ7" s="145">
        <v>5</v>
      </c>
      <c r="AR7" s="50" t="s">
        <v>120</v>
      </c>
      <c r="AS7" s="145">
        <v>1</v>
      </c>
      <c r="AT7" s="146">
        <v>1.2685525815045033E-2</v>
      </c>
      <c r="AU7" s="145">
        <v>1</v>
      </c>
      <c r="AV7" s="145">
        <v>1</v>
      </c>
      <c r="AW7" s="146">
        <v>1.2685525815045033E-2</v>
      </c>
      <c r="AX7" s="145">
        <v>1</v>
      </c>
      <c r="AY7" s="145">
        <v>0</v>
      </c>
      <c r="AZ7" s="146">
        <v>0</v>
      </c>
      <c r="BA7" s="145">
        <v>0</v>
      </c>
      <c r="BB7" s="145">
        <v>2</v>
      </c>
      <c r="BC7" s="146">
        <v>2.5371051630090066E-2</v>
      </c>
      <c r="BD7" s="145">
        <v>2</v>
      </c>
      <c r="BE7" s="3"/>
      <c r="BF7" s="3"/>
      <c r="BG7" s="3"/>
      <c r="BH7" s="3"/>
      <c r="BI7" s="3"/>
      <c r="BJ7" s="3"/>
      <c r="BK7" s="3"/>
      <c r="BL7" s="3"/>
      <c r="BM7" s="3"/>
    </row>
    <row r="8" spans="1:65" s="8" customFormat="1" ht="18" customHeight="1">
      <c r="A8" s="50" t="s">
        <v>121</v>
      </c>
      <c r="B8" s="145">
        <v>3897</v>
      </c>
      <c r="C8" s="145">
        <v>1863</v>
      </c>
      <c r="D8" s="145">
        <v>12</v>
      </c>
      <c r="E8" s="146">
        <v>0.30792917628945343</v>
      </c>
      <c r="F8" s="145">
        <v>12</v>
      </c>
      <c r="G8" s="145">
        <v>20</v>
      </c>
      <c r="H8" s="146">
        <v>0.5132152938157557</v>
      </c>
      <c r="I8" s="145">
        <v>21</v>
      </c>
      <c r="J8" s="145">
        <v>690</v>
      </c>
      <c r="K8" s="146">
        <v>17.705927636643572</v>
      </c>
      <c r="L8" s="145">
        <v>839</v>
      </c>
      <c r="M8" s="145">
        <v>462</v>
      </c>
      <c r="N8" s="146">
        <v>11.855273287143957</v>
      </c>
      <c r="O8" s="145">
        <v>481</v>
      </c>
      <c r="P8" s="145">
        <v>381</v>
      </c>
      <c r="Q8" s="146">
        <v>9.7767513471901459</v>
      </c>
      <c r="R8" s="145">
        <v>462</v>
      </c>
      <c r="S8" s="145">
        <v>5</v>
      </c>
      <c r="T8" s="146">
        <v>0.12830382345393893</v>
      </c>
      <c r="U8" s="145">
        <v>5</v>
      </c>
      <c r="V8" s="50" t="s">
        <v>121</v>
      </c>
      <c r="W8" s="145">
        <v>1</v>
      </c>
      <c r="X8" s="146">
        <v>2.5660764690787787E-2</v>
      </c>
      <c r="Y8" s="145">
        <v>1</v>
      </c>
      <c r="Z8" s="145">
        <v>0</v>
      </c>
      <c r="AA8" s="146">
        <v>0</v>
      </c>
      <c r="AB8" s="145">
        <v>0</v>
      </c>
      <c r="AC8" s="145">
        <v>13</v>
      </c>
      <c r="AD8" s="146">
        <v>0.33358994098024125</v>
      </c>
      <c r="AE8" s="145">
        <v>13</v>
      </c>
      <c r="AF8" s="145">
        <v>0</v>
      </c>
      <c r="AG8" s="146">
        <v>0</v>
      </c>
      <c r="AH8" s="145">
        <v>0</v>
      </c>
      <c r="AI8" s="145">
        <v>5</v>
      </c>
      <c r="AJ8" s="146">
        <v>0.12830382345393893</v>
      </c>
      <c r="AK8" s="145">
        <v>5</v>
      </c>
      <c r="AL8" s="145">
        <v>1</v>
      </c>
      <c r="AM8" s="146">
        <v>2.5660764690787787E-2</v>
      </c>
      <c r="AN8" s="145">
        <v>1</v>
      </c>
      <c r="AO8" s="145">
        <v>0</v>
      </c>
      <c r="AP8" s="146">
        <v>0</v>
      </c>
      <c r="AQ8" s="145">
        <v>0</v>
      </c>
      <c r="AR8" s="50" t="s">
        <v>121</v>
      </c>
      <c r="AS8" s="145">
        <v>0</v>
      </c>
      <c r="AT8" s="146">
        <v>0</v>
      </c>
      <c r="AU8" s="145">
        <v>0</v>
      </c>
      <c r="AV8" s="145">
        <v>0</v>
      </c>
      <c r="AW8" s="146">
        <v>0</v>
      </c>
      <c r="AX8" s="145">
        <v>0</v>
      </c>
      <c r="AY8" s="145">
        <v>0</v>
      </c>
      <c r="AZ8" s="146">
        <v>0</v>
      </c>
      <c r="BA8" s="145">
        <v>0</v>
      </c>
      <c r="BB8" s="145">
        <v>23</v>
      </c>
      <c r="BC8" s="146">
        <v>0.59019758788811905</v>
      </c>
      <c r="BD8" s="145">
        <v>23</v>
      </c>
      <c r="BE8" s="3"/>
      <c r="BF8" s="3"/>
      <c r="BG8" s="3"/>
      <c r="BH8" s="3"/>
      <c r="BI8" s="3"/>
      <c r="BJ8" s="3"/>
      <c r="BK8" s="3"/>
      <c r="BL8" s="3"/>
      <c r="BM8" s="3"/>
    </row>
    <row r="9" spans="1:65" s="8" customFormat="1" ht="18" customHeight="1">
      <c r="A9" s="50" t="s">
        <v>98</v>
      </c>
      <c r="B9" s="145">
        <v>3235</v>
      </c>
      <c r="C9" s="145">
        <v>1269</v>
      </c>
      <c r="D9" s="145">
        <v>4</v>
      </c>
      <c r="E9" s="146">
        <v>0.12364760432766615</v>
      </c>
      <c r="F9" s="145">
        <v>4</v>
      </c>
      <c r="G9" s="145">
        <v>3</v>
      </c>
      <c r="H9" s="146">
        <v>9.2735703245749618E-2</v>
      </c>
      <c r="I9" s="145">
        <v>3</v>
      </c>
      <c r="J9" s="145">
        <v>486</v>
      </c>
      <c r="K9" s="146">
        <v>15.023183925811438</v>
      </c>
      <c r="L9" s="145">
        <v>594</v>
      </c>
      <c r="M9" s="145">
        <v>302</v>
      </c>
      <c r="N9" s="146">
        <v>9.3353941267387945</v>
      </c>
      <c r="O9" s="145">
        <v>316</v>
      </c>
      <c r="P9" s="145">
        <v>284</v>
      </c>
      <c r="Q9" s="146">
        <v>8.7789799072642971</v>
      </c>
      <c r="R9" s="145">
        <v>337</v>
      </c>
      <c r="S9" s="145">
        <v>1</v>
      </c>
      <c r="T9" s="146">
        <v>3.0911901081916538E-2</v>
      </c>
      <c r="U9" s="145">
        <v>1</v>
      </c>
      <c r="V9" s="50" t="s">
        <v>98</v>
      </c>
      <c r="W9" s="145">
        <v>0</v>
      </c>
      <c r="X9" s="146">
        <v>0</v>
      </c>
      <c r="Y9" s="145">
        <v>0</v>
      </c>
      <c r="Z9" s="145">
        <v>1</v>
      </c>
      <c r="AA9" s="146">
        <v>3.0911901081916538E-2</v>
      </c>
      <c r="AB9" s="145">
        <v>1</v>
      </c>
      <c r="AC9" s="145">
        <v>7</v>
      </c>
      <c r="AD9" s="146">
        <v>0.21638330757341576</v>
      </c>
      <c r="AE9" s="145">
        <v>7</v>
      </c>
      <c r="AF9" s="145">
        <v>0</v>
      </c>
      <c r="AG9" s="146">
        <v>0</v>
      </c>
      <c r="AH9" s="145">
        <v>0</v>
      </c>
      <c r="AI9" s="145">
        <v>6</v>
      </c>
      <c r="AJ9" s="146">
        <v>0.18547140649149924</v>
      </c>
      <c r="AK9" s="145">
        <v>6</v>
      </c>
      <c r="AL9" s="145">
        <v>0</v>
      </c>
      <c r="AM9" s="146">
        <v>0</v>
      </c>
      <c r="AN9" s="145">
        <v>0</v>
      </c>
      <c r="AO9" s="145">
        <v>0</v>
      </c>
      <c r="AP9" s="146">
        <v>0</v>
      </c>
      <c r="AQ9" s="145">
        <v>0</v>
      </c>
      <c r="AR9" s="50" t="s">
        <v>98</v>
      </c>
      <c r="AS9" s="145">
        <v>0</v>
      </c>
      <c r="AT9" s="146">
        <v>0</v>
      </c>
      <c r="AU9" s="145">
        <v>0</v>
      </c>
      <c r="AV9" s="145">
        <v>0</v>
      </c>
      <c r="AW9" s="146">
        <v>0</v>
      </c>
      <c r="AX9" s="145">
        <v>0</v>
      </c>
      <c r="AY9" s="145">
        <v>0</v>
      </c>
      <c r="AZ9" s="146">
        <v>0</v>
      </c>
      <c r="BA9" s="145">
        <v>0</v>
      </c>
      <c r="BB9" s="145">
        <v>0</v>
      </c>
      <c r="BC9" s="146">
        <v>0</v>
      </c>
      <c r="BD9" s="145">
        <v>0</v>
      </c>
    </row>
    <row r="10" spans="1:65" s="8" customFormat="1" ht="18" customHeight="1">
      <c r="A10" s="50" t="s">
        <v>99</v>
      </c>
      <c r="B10" s="145">
        <v>2633</v>
      </c>
      <c r="C10" s="145">
        <v>1125</v>
      </c>
      <c r="D10" s="145">
        <v>7</v>
      </c>
      <c r="E10" s="146">
        <v>0.26585643752373722</v>
      </c>
      <c r="F10" s="145">
        <v>7</v>
      </c>
      <c r="G10" s="145">
        <v>6</v>
      </c>
      <c r="H10" s="146">
        <v>0.22787694644891757</v>
      </c>
      <c r="I10" s="145">
        <v>6</v>
      </c>
      <c r="J10" s="145">
        <v>494</v>
      </c>
      <c r="K10" s="146">
        <v>18.76186859096088</v>
      </c>
      <c r="L10" s="145">
        <v>556</v>
      </c>
      <c r="M10" s="145">
        <v>252</v>
      </c>
      <c r="N10" s="146">
        <v>9.5708317508545395</v>
      </c>
      <c r="O10" s="145">
        <v>255</v>
      </c>
      <c r="P10" s="145">
        <v>242</v>
      </c>
      <c r="Q10" s="146">
        <v>9.1910368401063423</v>
      </c>
      <c r="R10" s="145">
        <v>273</v>
      </c>
      <c r="S10" s="145">
        <v>4</v>
      </c>
      <c r="T10" s="146">
        <v>0.1519179642992784</v>
      </c>
      <c r="U10" s="145">
        <v>4</v>
      </c>
      <c r="V10" s="50" t="s">
        <v>99</v>
      </c>
      <c r="W10" s="145">
        <v>0</v>
      </c>
      <c r="X10" s="146">
        <v>0</v>
      </c>
      <c r="Y10" s="145">
        <v>0</v>
      </c>
      <c r="Z10" s="145">
        <v>0</v>
      </c>
      <c r="AA10" s="146">
        <v>0</v>
      </c>
      <c r="AB10" s="145">
        <v>0</v>
      </c>
      <c r="AC10" s="145">
        <v>18</v>
      </c>
      <c r="AD10" s="146">
        <v>0.68363083934675273</v>
      </c>
      <c r="AE10" s="145">
        <v>20</v>
      </c>
      <c r="AF10" s="145">
        <v>0</v>
      </c>
      <c r="AG10" s="146">
        <v>0</v>
      </c>
      <c r="AH10" s="145">
        <v>0</v>
      </c>
      <c r="AI10" s="145">
        <v>4</v>
      </c>
      <c r="AJ10" s="146">
        <v>0.1519179642992784</v>
      </c>
      <c r="AK10" s="145">
        <v>4</v>
      </c>
      <c r="AL10" s="145">
        <v>0</v>
      </c>
      <c r="AM10" s="146">
        <v>0</v>
      </c>
      <c r="AN10" s="145">
        <v>0</v>
      </c>
      <c r="AO10" s="145">
        <v>0</v>
      </c>
      <c r="AP10" s="146">
        <v>0</v>
      </c>
      <c r="AQ10" s="145">
        <v>0</v>
      </c>
      <c r="AR10" s="50" t="s">
        <v>99</v>
      </c>
      <c r="AS10" s="145">
        <v>0</v>
      </c>
      <c r="AT10" s="146">
        <v>0</v>
      </c>
      <c r="AU10" s="145">
        <v>0</v>
      </c>
      <c r="AV10" s="145">
        <v>0</v>
      </c>
      <c r="AW10" s="146">
        <v>0</v>
      </c>
      <c r="AX10" s="145">
        <v>0</v>
      </c>
      <c r="AY10" s="145">
        <v>0</v>
      </c>
      <c r="AZ10" s="146">
        <v>0</v>
      </c>
      <c r="BA10" s="145">
        <v>0</v>
      </c>
      <c r="BB10" s="145">
        <v>0</v>
      </c>
      <c r="BC10" s="146">
        <v>0</v>
      </c>
      <c r="BD10" s="145">
        <v>0</v>
      </c>
    </row>
    <row r="11" spans="1:65" s="8" customFormat="1" ht="18" customHeight="1">
      <c r="A11" s="50" t="s">
        <v>100</v>
      </c>
      <c r="B11" s="145">
        <v>1484</v>
      </c>
      <c r="C11" s="145">
        <v>963</v>
      </c>
      <c r="D11" s="145">
        <v>2</v>
      </c>
      <c r="E11" s="146">
        <v>0.13477088948787064</v>
      </c>
      <c r="F11" s="145">
        <v>2</v>
      </c>
      <c r="G11" s="145">
        <v>6</v>
      </c>
      <c r="H11" s="146">
        <v>0.40431266846361186</v>
      </c>
      <c r="I11" s="145">
        <v>6</v>
      </c>
      <c r="J11" s="145">
        <v>356</v>
      </c>
      <c r="K11" s="146">
        <v>23.98921832884097</v>
      </c>
      <c r="L11" s="145">
        <v>407</v>
      </c>
      <c r="M11" s="145">
        <v>273</v>
      </c>
      <c r="N11" s="146">
        <v>18.39622641509434</v>
      </c>
      <c r="O11" s="145">
        <v>287</v>
      </c>
      <c r="P11" s="145">
        <v>227</v>
      </c>
      <c r="Q11" s="146">
        <v>15.296495956873315</v>
      </c>
      <c r="R11" s="145">
        <v>253</v>
      </c>
      <c r="S11" s="145">
        <v>1</v>
      </c>
      <c r="T11" s="146">
        <v>6.7385444743935319E-2</v>
      </c>
      <c r="U11" s="145">
        <v>1</v>
      </c>
      <c r="V11" s="50" t="s">
        <v>100</v>
      </c>
      <c r="W11" s="145">
        <v>1</v>
      </c>
      <c r="X11" s="146">
        <v>6.7385444743935319E-2</v>
      </c>
      <c r="Y11" s="145">
        <v>1</v>
      </c>
      <c r="Z11" s="145">
        <v>1</v>
      </c>
      <c r="AA11" s="146">
        <v>6.7385444743935319E-2</v>
      </c>
      <c r="AB11" s="145">
        <v>1</v>
      </c>
      <c r="AC11" s="145">
        <v>3</v>
      </c>
      <c r="AD11" s="146">
        <v>0.20215633423180593</v>
      </c>
      <c r="AE11" s="145">
        <v>4</v>
      </c>
      <c r="AF11" s="145">
        <v>0</v>
      </c>
      <c r="AG11" s="146">
        <v>0</v>
      </c>
      <c r="AH11" s="145">
        <v>0</v>
      </c>
      <c r="AI11" s="145">
        <v>1</v>
      </c>
      <c r="AJ11" s="146">
        <v>6.7385444743935319E-2</v>
      </c>
      <c r="AK11" s="145">
        <v>1</v>
      </c>
      <c r="AL11" s="145">
        <v>0</v>
      </c>
      <c r="AM11" s="146">
        <v>0</v>
      </c>
      <c r="AN11" s="145">
        <v>0</v>
      </c>
      <c r="AO11" s="145">
        <v>0</v>
      </c>
      <c r="AP11" s="146">
        <v>0</v>
      </c>
      <c r="AQ11" s="145">
        <v>0</v>
      </c>
      <c r="AR11" s="50" t="s">
        <v>100</v>
      </c>
      <c r="AS11" s="145">
        <v>0</v>
      </c>
      <c r="AT11" s="146">
        <v>0</v>
      </c>
      <c r="AU11" s="145">
        <v>0</v>
      </c>
      <c r="AV11" s="145">
        <v>0</v>
      </c>
      <c r="AW11" s="146">
        <v>0</v>
      </c>
      <c r="AX11" s="145">
        <v>0</v>
      </c>
      <c r="AY11" s="145">
        <v>0</v>
      </c>
      <c r="AZ11" s="146">
        <v>0</v>
      </c>
      <c r="BA11" s="145">
        <v>0</v>
      </c>
      <c r="BB11" s="145">
        <v>0</v>
      </c>
      <c r="BC11" s="146">
        <v>0</v>
      </c>
      <c r="BD11" s="145">
        <v>0</v>
      </c>
    </row>
    <row r="12" spans="1:65" s="8" customFormat="1" ht="18" customHeight="1">
      <c r="A12" s="50" t="s">
        <v>101</v>
      </c>
      <c r="B12" s="145">
        <v>2627</v>
      </c>
      <c r="C12" s="145">
        <v>1197</v>
      </c>
      <c r="D12" s="145">
        <v>1</v>
      </c>
      <c r="E12" s="146">
        <v>3.8066235249333842E-2</v>
      </c>
      <c r="F12" s="145">
        <v>1</v>
      </c>
      <c r="G12" s="145">
        <v>6</v>
      </c>
      <c r="H12" s="146">
        <v>0.22839741149600304</v>
      </c>
      <c r="I12" s="145">
        <v>6</v>
      </c>
      <c r="J12" s="145">
        <v>443</v>
      </c>
      <c r="K12" s="146">
        <v>16.863342215454892</v>
      </c>
      <c r="L12" s="145">
        <v>531</v>
      </c>
      <c r="M12" s="145">
        <v>270</v>
      </c>
      <c r="N12" s="146">
        <v>10.277883517320136</v>
      </c>
      <c r="O12" s="145">
        <v>296</v>
      </c>
      <c r="P12" s="145">
        <v>272</v>
      </c>
      <c r="Q12" s="146">
        <v>10.354015987818805</v>
      </c>
      <c r="R12" s="145">
        <v>329</v>
      </c>
      <c r="S12" s="145">
        <v>3</v>
      </c>
      <c r="T12" s="146">
        <v>0.11419870574800152</v>
      </c>
      <c r="U12" s="145">
        <v>3</v>
      </c>
      <c r="V12" s="50" t="s">
        <v>101</v>
      </c>
      <c r="W12" s="145">
        <v>2</v>
      </c>
      <c r="X12" s="146">
        <v>7.6132470498667684E-2</v>
      </c>
      <c r="Y12" s="145">
        <v>2</v>
      </c>
      <c r="Z12" s="145">
        <v>3</v>
      </c>
      <c r="AA12" s="146">
        <v>0.11419870574800152</v>
      </c>
      <c r="AB12" s="145">
        <v>3</v>
      </c>
      <c r="AC12" s="145">
        <v>19</v>
      </c>
      <c r="AD12" s="146">
        <v>0.72325846973734298</v>
      </c>
      <c r="AE12" s="145">
        <v>21</v>
      </c>
      <c r="AF12" s="145">
        <v>0</v>
      </c>
      <c r="AG12" s="146">
        <v>0</v>
      </c>
      <c r="AH12" s="145">
        <v>0</v>
      </c>
      <c r="AI12" s="145">
        <v>5</v>
      </c>
      <c r="AJ12" s="146">
        <v>0.1903311762466692</v>
      </c>
      <c r="AK12" s="145">
        <v>5</v>
      </c>
      <c r="AL12" s="145">
        <v>0</v>
      </c>
      <c r="AM12" s="146">
        <v>0</v>
      </c>
      <c r="AN12" s="145">
        <v>0</v>
      </c>
      <c r="AO12" s="145">
        <v>0</v>
      </c>
      <c r="AP12" s="146">
        <v>0</v>
      </c>
      <c r="AQ12" s="145">
        <v>0</v>
      </c>
      <c r="AR12" s="50" t="s">
        <v>101</v>
      </c>
      <c r="AS12" s="145">
        <v>0</v>
      </c>
      <c r="AT12" s="146">
        <v>0</v>
      </c>
      <c r="AU12" s="145">
        <v>0</v>
      </c>
      <c r="AV12" s="145">
        <v>0</v>
      </c>
      <c r="AW12" s="146">
        <v>0</v>
      </c>
      <c r="AX12" s="145">
        <v>0</v>
      </c>
      <c r="AY12" s="145">
        <v>0</v>
      </c>
      <c r="AZ12" s="146">
        <v>0</v>
      </c>
      <c r="BA12" s="145">
        <v>0</v>
      </c>
      <c r="BB12" s="145">
        <v>0</v>
      </c>
      <c r="BC12" s="146">
        <v>0</v>
      </c>
      <c r="BD12" s="145">
        <v>0</v>
      </c>
    </row>
    <row r="13" spans="1:65" s="8" customFormat="1" ht="18" customHeight="1">
      <c r="A13" s="50" t="s">
        <v>102</v>
      </c>
      <c r="B13" s="145">
        <v>571</v>
      </c>
      <c r="C13" s="145">
        <v>149</v>
      </c>
      <c r="D13" s="145">
        <v>0</v>
      </c>
      <c r="E13" s="146">
        <v>0</v>
      </c>
      <c r="F13" s="145">
        <v>0</v>
      </c>
      <c r="G13" s="145">
        <v>1</v>
      </c>
      <c r="H13" s="146">
        <v>0.17513134851138354</v>
      </c>
      <c r="I13" s="145">
        <v>1</v>
      </c>
      <c r="J13" s="145">
        <v>48</v>
      </c>
      <c r="K13" s="146">
        <v>8.4063047285464094</v>
      </c>
      <c r="L13" s="145">
        <v>50</v>
      </c>
      <c r="M13" s="145">
        <v>40</v>
      </c>
      <c r="N13" s="146">
        <v>7.0052539404553418</v>
      </c>
      <c r="O13" s="145">
        <v>48</v>
      </c>
      <c r="P13" s="145">
        <v>34</v>
      </c>
      <c r="Q13" s="146">
        <v>5.9544658493870406</v>
      </c>
      <c r="R13" s="145">
        <v>41</v>
      </c>
      <c r="S13" s="145">
        <v>0</v>
      </c>
      <c r="T13" s="146">
        <v>0</v>
      </c>
      <c r="U13" s="145">
        <v>0</v>
      </c>
      <c r="V13" s="50" t="s">
        <v>102</v>
      </c>
      <c r="W13" s="145">
        <v>0</v>
      </c>
      <c r="X13" s="146">
        <v>0</v>
      </c>
      <c r="Y13" s="145">
        <v>0</v>
      </c>
      <c r="Z13" s="145">
        <v>0</v>
      </c>
      <c r="AA13" s="146">
        <v>0</v>
      </c>
      <c r="AB13" s="145">
        <v>0</v>
      </c>
      <c r="AC13" s="145">
        <v>0</v>
      </c>
      <c r="AD13" s="146">
        <v>0</v>
      </c>
      <c r="AE13" s="145">
        <v>0</v>
      </c>
      <c r="AF13" s="145">
        <v>0</v>
      </c>
      <c r="AG13" s="146">
        <v>0</v>
      </c>
      <c r="AH13" s="145">
        <v>0</v>
      </c>
      <c r="AI13" s="145">
        <v>1</v>
      </c>
      <c r="AJ13" s="146">
        <v>0.17513134851138354</v>
      </c>
      <c r="AK13" s="145">
        <v>1</v>
      </c>
      <c r="AL13" s="145">
        <v>8</v>
      </c>
      <c r="AM13" s="146">
        <v>1.4010507880910683</v>
      </c>
      <c r="AN13" s="145">
        <v>8</v>
      </c>
      <c r="AO13" s="145">
        <v>0</v>
      </c>
      <c r="AP13" s="146">
        <v>0</v>
      </c>
      <c r="AQ13" s="145">
        <v>0</v>
      </c>
      <c r="AR13" s="50" t="s">
        <v>102</v>
      </c>
      <c r="AS13" s="145">
        <v>0</v>
      </c>
      <c r="AT13" s="146">
        <v>0</v>
      </c>
      <c r="AU13" s="145">
        <v>0</v>
      </c>
      <c r="AV13" s="145">
        <v>0</v>
      </c>
      <c r="AW13" s="146">
        <v>0</v>
      </c>
      <c r="AX13" s="145">
        <v>0</v>
      </c>
      <c r="AY13" s="145">
        <v>0</v>
      </c>
      <c r="AZ13" s="146">
        <v>0</v>
      </c>
      <c r="BA13" s="145">
        <v>0</v>
      </c>
      <c r="BB13" s="145">
        <v>0</v>
      </c>
      <c r="BC13" s="146">
        <v>0</v>
      </c>
      <c r="BD13" s="145">
        <v>0</v>
      </c>
    </row>
    <row r="14" spans="1:65" s="8" customFormat="1" ht="18" customHeight="1">
      <c r="A14" s="50" t="s">
        <v>103</v>
      </c>
      <c r="B14" s="145">
        <v>864</v>
      </c>
      <c r="C14" s="145">
        <v>100</v>
      </c>
      <c r="D14" s="145">
        <v>0</v>
      </c>
      <c r="E14" s="146">
        <v>0</v>
      </c>
      <c r="F14" s="145">
        <v>0</v>
      </c>
      <c r="G14" s="145">
        <v>0</v>
      </c>
      <c r="H14" s="146">
        <v>0</v>
      </c>
      <c r="I14" s="145">
        <v>0</v>
      </c>
      <c r="J14" s="145">
        <v>43</v>
      </c>
      <c r="K14" s="146">
        <v>4.9768518518518521</v>
      </c>
      <c r="L14" s="145">
        <v>51</v>
      </c>
      <c r="M14" s="145">
        <v>25</v>
      </c>
      <c r="N14" s="146">
        <v>2.8935185185185186</v>
      </c>
      <c r="O14" s="145">
        <v>27</v>
      </c>
      <c r="P14" s="145">
        <v>17</v>
      </c>
      <c r="Q14" s="146">
        <v>1.9675925925925926</v>
      </c>
      <c r="R14" s="145">
        <v>21</v>
      </c>
      <c r="S14" s="145">
        <v>0</v>
      </c>
      <c r="T14" s="146">
        <v>0</v>
      </c>
      <c r="U14" s="145">
        <v>0</v>
      </c>
      <c r="V14" s="50" t="s">
        <v>103</v>
      </c>
      <c r="W14" s="145">
        <v>0</v>
      </c>
      <c r="X14" s="146">
        <v>0</v>
      </c>
      <c r="Y14" s="145">
        <v>0</v>
      </c>
      <c r="Z14" s="145">
        <v>0</v>
      </c>
      <c r="AA14" s="146">
        <v>0</v>
      </c>
      <c r="AB14" s="145">
        <v>0</v>
      </c>
      <c r="AC14" s="145">
        <v>1</v>
      </c>
      <c r="AD14" s="146">
        <v>0.11574074074074073</v>
      </c>
      <c r="AE14" s="145">
        <v>1</v>
      </c>
      <c r="AF14" s="145">
        <v>0</v>
      </c>
      <c r="AG14" s="146">
        <v>0</v>
      </c>
      <c r="AH14" s="145">
        <v>0</v>
      </c>
      <c r="AI14" s="145">
        <v>0</v>
      </c>
      <c r="AJ14" s="146">
        <v>0</v>
      </c>
      <c r="AK14" s="145">
        <v>0</v>
      </c>
      <c r="AL14" s="145">
        <v>0</v>
      </c>
      <c r="AM14" s="146">
        <v>0</v>
      </c>
      <c r="AN14" s="145">
        <v>0</v>
      </c>
      <c r="AO14" s="145">
        <v>0</v>
      </c>
      <c r="AP14" s="146">
        <v>0</v>
      </c>
      <c r="AQ14" s="145">
        <v>0</v>
      </c>
      <c r="AR14" s="50" t="s">
        <v>103</v>
      </c>
      <c r="AS14" s="145">
        <v>0</v>
      </c>
      <c r="AT14" s="146">
        <v>0</v>
      </c>
      <c r="AU14" s="145">
        <v>0</v>
      </c>
      <c r="AV14" s="145">
        <v>0</v>
      </c>
      <c r="AW14" s="146">
        <v>0</v>
      </c>
      <c r="AX14" s="145">
        <v>0</v>
      </c>
      <c r="AY14" s="145">
        <v>0</v>
      </c>
      <c r="AZ14" s="146">
        <v>0</v>
      </c>
      <c r="BA14" s="145">
        <v>0</v>
      </c>
      <c r="BB14" s="145">
        <v>0</v>
      </c>
      <c r="BC14" s="146">
        <v>0</v>
      </c>
      <c r="BD14" s="145">
        <v>0</v>
      </c>
    </row>
    <row r="15" spans="1:65" s="8" customFormat="1" ht="18" customHeight="1">
      <c r="A15" s="50" t="s">
        <v>104</v>
      </c>
      <c r="B15" s="145">
        <v>628</v>
      </c>
      <c r="C15" s="145">
        <v>174</v>
      </c>
      <c r="D15" s="145">
        <v>1</v>
      </c>
      <c r="E15" s="146">
        <v>0.15923566878980894</v>
      </c>
      <c r="F15" s="145">
        <v>1</v>
      </c>
      <c r="G15" s="145">
        <v>0</v>
      </c>
      <c r="H15" s="146">
        <v>0</v>
      </c>
      <c r="I15" s="145">
        <v>0</v>
      </c>
      <c r="J15" s="145">
        <v>71</v>
      </c>
      <c r="K15" s="146">
        <v>11.305732484076433</v>
      </c>
      <c r="L15" s="145">
        <v>84</v>
      </c>
      <c r="M15" s="145">
        <v>38</v>
      </c>
      <c r="N15" s="146">
        <v>6.0509554140127388</v>
      </c>
      <c r="O15" s="145">
        <v>39</v>
      </c>
      <c r="P15" s="145">
        <v>47</v>
      </c>
      <c r="Q15" s="146">
        <v>7.484076433121019</v>
      </c>
      <c r="R15" s="145">
        <v>48</v>
      </c>
      <c r="S15" s="145">
        <v>2</v>
      </c>
      <c r="T15" s="146">
        <v>0.31847133757961787</v>
      </c>
      <c r="U15" s="145">
        <v>2</v>
      </c>
      <c r="V15" s="50" t="s">
        <v>104</v>
      </c>
      <c r="W15" s="145">
        <v>0</v>
      </c>
      <c r="X15" s="146">
        <v>0</v>
      </c>
      <c r="Y15" s="145">
        <v>0</v>
      </c>
      <c r="Z15" s="145">
        <v>0</v>
      </c>
      <c r="AA15" s="146">
        <v>0</v>
      </c>
      <c r="AB15" s="145">
        <v>0</v>
      </c>
      <c r="AC15" s="145">
        <v>0</v>
      </c>
      <c r="AD15" s="146">
        <v>0</v>
      </c>
      <c r="AE15" s="145">
        <v>0</v>
      </c>
      <c r="AF15" s="145">
        <v>0</v>
      </c>
      <c r="AG15" s="146">
        <v>0</v>
      </c>
      <c r="AH15" s="145">
        <v>0</v>
      </c>
      <c r="AI15" s="145">
        <v>0</v>
      </c>
      <c r="AJ15" s="146">
        <v>0</v>
      </c>
      <c r="AK15" s="145">
        <v>0</v>
      </c>
      <c r="AL15" s="145">
        <v>0</v>
      </c>
      <c r="AM15" s="146">
        <v>0</v>
      </c>
      <c r="AN15" s="145">
        <v>0</v>
      </c>
      <c r="AO15" s="145">
        <v>0</v>
      </c>
      <c r="AP15" s="146">
        <v>0</v>
      </c>
      <c r="AQ15" s="145">
        <v>0</v>
      </c>
      <c r="AR15" s="50" t="s">
        <v>104</v>
      </c>
      <c r="AS15" s="145">
        <v>0</v>
      </c>
      <c r="AT15" s="146">
        <v>0</v>
      </c>
      <c r="AU15" s="145">
        <v>0</v>
      </c>
      <c r="AV15" s="145">
        <v>0</v>
      </c>
      <c r="AW15" s="146">
        <v>0</v>
      </c>
      <c r="AX15" s="145">
        <v>0</v>
      </c>
      <c r="AY15" s="145">
        <v>0</v>
      </c>
      <c r="AZ15" s="146">
        <v>0</v>
      </c>
      <c r="BA15" s="145">
        <v>0</v>
      </c>
      <c r="BB15" s="145">
        <v>0</v>
      </c>
      <c r="BC15" s="146">
        <v>0</v>
      </c>
      <c r="BD15" s="145">
        <v>0</v>
      </c>
    </row>
    <row r="16" spans="1:65" s="8" customFormat="1" ht="18" customHeight="1">
      <c r="A16" s="50" t="s">
        <v>105</v>
      </c>
      <c r="B16" s="145">
        <v>1505</v>
      </c>
      <c r="C16" s="145">
        <v>272</v>
      </c>
      <c r="D16" s="145">
        <v>0</v>
      </c>
      <c r="E16" s="146">
        <v>0</v>
      </c>
      <c r="F16" s="145">
        <v>0</v>
      </c>
      <c r="G16" s="145">
        <v>3</v>
      </c>
      <c r="H16" s="146">
        <v>0.19933554817275745</v>
      </c>
      <c r="I16" s="145">
        <v>3</v>
      </c>
      <c r="J16" s="145">
        <v>116</v>
      </c>
      <c r="K16" s="146">
        <v>7.7076411960132889</v>
      </c>
      <c r="L16" s="145">
        <v>130</v>
      </c>
      <c r="M16" s="145">
        <v>53</v>
      </c>
      <c r="N16" s="146">
        <v>3.5215946843853816</v>
      </c>
      <c r="O16" s="145">
        <v>53</v>
      </c>
      <c r="P16" s="145">
        <v>70</v>
      </c>
      <c r="Q16" s="146">
        <v>4.6511627906976747</v>
      </c>
      <c r="R16" s="145">
        <v>79</v>
      </c>
      <c r="S16" s="145">
        <v>0</v>
      </c>
      <c r="T16" s="146">
        <v>0</v>
      </c>
      <c r="U16" s="145">
        <v>0</v>
      </c>
      <c r="V16" s="50" t="s">
        <v>105</v>
      </c>
      <c r="W16" s="145">
        <v>1</v>
      </c>
      <c r="X16" s="146">
        <v>6.6445182724252497E-2</v>
      </c>
      <c r="Y16" s="145">
        <v>1</v>
      </c>
      <c r="Z16" s="145">
        <v>0</v>
      </c>
      <c r="AA16" s="146">
        <v>0</v>
      </c>
      <c r="AB16" s="145">
        <v>0</v>
      </c>
      <c r="AC16" s="145">
        <v>3</v>
      </c>
      <c r="AD16" s="146">
        <v>0.19933554817275745</v>
      </c>
      <c r="AE16" s="145">
        <v>3</v>
      </c>
      <c r="AF16" s="145">
        <v>0</v>
      </c>
      <c r="AG16" s="146">
        <v>0</v>
      </c>
      <c r="AH16" s="145">
        <v>0</v>
      </c>
      <c r="AI16" s="145">
        <v>2</v>
      </c>
      <c r="AJ16" s="146">
        <v>0.13289036544850499</v>
      </c>
      <c r="AK16" s="145">
        <v>2</v>
      </c>
      <c r="AL16" s="145">
        <v>1</v>
      </c>
      <c r="AM16" s="146">
        <v>6.6445182724252497E-2</v>
      </c>
      <c r="AN16" s="145">
        <v>1</v>
      </c>
      <c r="AO16" s="145">
        <v>0</v>
      </c>
      <c r="AP16" s="146">
        <v>0</v>
      </c>
      <c r="AQ16" s="145">
        <v>0</v>
      </c>
      <c r="AR16" s="50" t="s">
        <v>105</v>
      </c>
      <c r="AS16" s="145">
        <v>0</v>
      </c>
      <c r="AT16" s="146">
        <v>0</v>
      </c>
      <c r="AU16" s="145">
        <v>0</v>
      </c>
      <c r="AV16" s="145">
        <v>0</v>
      </c>
      <c r="AW16" s="146">
        <v>0</v>
      </c>
      <c r="AX16" s="145">
        <v>0</v>
      </c>
      <c r="AY16" s="145">
        <v>0</v>
      </c>
      <c r="AZ16" s="146">
        <v>0</v>
      </c>
      <c r="BA16" s="145">
        <v>0</v>
      </c>
      <c r="BB16" s="145">
        <v>0</v>
      </c>
      <c r="BC16" s="146">
        <v>0</v>
      </c>
      <c r="BD16" s="145">
        <v>0</v>
      </c>
    </row>
    <row r="17" spans="1:56" s="8" customFormat="1" ht="18" customHeight="1">
      <c r="A17" s="50" t="s">
        <v>106</v>
      </c>
      <c r="B17" s="145">
        <v>250</v>
      </c>
      <c r="C17" s="145">
        <v>127</v>
      </c>
      <c r="D17" s="145">
        <v>0</v>
      </c>
      <c r="E17" s="146">
        <v>0</v>
      </c>
      <c r="F17" s="145">
        <v>0</v>
      </c>
      <c r="G17" s="145">
        <v>2</v>
      </c>
      <c r="H17" s="146">
        <v>0.8</v>
      </c>
      <c r="I17" s="145">
        <v>2</v>
      </c>
      <c r="J17" s="145">
        <v>63</v>
      </c>
      <c r="K17" s="146">
        <v>25.2</v>
      </c>
      <c r="L17" s="145">
        <v>66</v>
      </c>
      <c r="M17" s="145">
        <v>18</v>
      </c>
      <c r="N17" s="146">
        <v>7.1999999999999993</v>
      </c>
      <c r="O17" s="145">
        <v>20</v>
      </c>
      <c r="P17" s="145">
        <v>32</v>
      </c>
      <c r="Q17" s="146">
        <v>12.8</v>
      </c>
      <c r="R17" s="145">
        <v>38</v>
      </c>
      <c r="S17" s="145">
        <v>0</v>
      </c>
      <c r="T17" s="146">
        <v>0</v>
      </c>
      <c r="U17" s="145">
        <v>0</v>
      </c>
      <c r="V17" s="50" t="s">
        <v>106</v>
      </c>
      <c r="W17" s="145">
        <v>0</v>
      </c>
      <c r="X17" s="146">
        <v>0</v>
      </c>
      <c r="Y17" s="145">
        <v>0</v>
      </c>
      <c r="Z17" s="145">
        <v>0</v>
      </c>
      <c r="AA17" s="146">
        <v>0</v>
      </c>
      <c r="AB17" s="145">
        <v>0</v>
      </c>
      <c r="AC17" s="145">
        <v>1</v>
      </c>
      <c r="AD17" s="146">
        <v>0.4</v>
      </c>
      <c r="AE17" s="145">
        <v>1</v>
      </c>
      <c r="AF17" s="145">
        <v>0</v>
      </c>
      <c r="AG17" s="146">
        <v>0</v>
      </c>
      <c r="AH17" s="145">
        <v>0</v>
      </c>
      <c r="AI17" s="145">
        <v>0</v>
      </c>
      <c r="AJ17" s="146">
        <v>0</v>
      </c>
      <c r="AK17" s="145">
        <v>0</v>
      </c>
      <c r="AL17" s="145">
        <v>0</v>
      </c>
      <c r="AM17" s="146">
        <v>0</v>
      </c>
      <c r="AN17" s="145">
        <v>0</v>
      </c>
      <c r="AO17" s="145">
        <v>0</v>
      </c>
      <c r="AP17" s="146">
        <v>0</v>
      </c>
      <c r="AQ17" s="145">
        <v>0</v>
      </c>
      <c r="AR17" s="50" t="s">
        <v>106</v>
      </c>
      <c r="AS17" s="145">
        <v>0</v>
      </c>
      <c r="AT17" s="146">
        <v>0</v>
      </c>
      <c r="AU17" s="145">
        <v>0</v>
      </c>
      <c r="AV17" s="145">
        <v>0</v>
      </c>
      <c r="AW17" s="146">
        <v>0</v>
      </c>
      <c r="AX17" s="145">
        <v>0</v>
      </c>
      <c r="AY17" s="145">
        <v>0</v>
      </c>
      <c r="AZ17" s="146">
        <v>0</v>
      </c>
      <c r="BA17" s="145">
        <v>0</v>
      </c>
      <c r="BB17" s="145">
        <v>0</v>
      </c>
      <c r="BC17" s="146">
        <v>0</v>
      </c>
      <c r="BD17" s="145">
        <v>0</v>
      </c>
    </row>
    <row r="18" spans="1:56" s="8" customFormat="1" ht="18" customHeight="1">
      <c r="A18" s="50" t="s">
        <v>107</v>
      </c>
      <c r="B18" s="145">
        <v>803</v>
      </c>
      <c r="C18" s="145">
        <v>131</v>
      </c>
      <c r="D18" s="145">
        <v>0</v>
      </c>
      <c r="E18" s="146">
        <v>0</v>
      </c>
      <c r="F18" s="145">
        <v>0</v>
      </c>
      <c r="G18" s="145">
        <v>1</v>
      </c>
      <c r="H18" s="146">
        <v>0.12453300124533001</v>
      </c>
      <c r="I18" s="145">
        <v>1</v>
      </c>
      <c r="J18" s="145">
        <v>48</v>
      </c>
      <c r="K18" s="146">
        <v>5.9775840597758405</v>
      </c>
      <c r="L18" s="145">
        <v>51</v>
      </c>
      <c r="M18" s="145">
        <v>38</v>
      </c>
      <c r="N18" s="146">
        <v>4.7322540473225407</v>
      </c>
      <c r="O18" s="145">
        <v>41</v>
      </c>
      <c r="P18" s="145">
        <v>23</v>
      </c>
      <c r="Q18" s="146">
        <v>2.8642590286425902</v>
      </c>
      <c r="R18" s="145">
        <v>31</v>
      </c>
      <c r="S18" s="145">
        <v>0</v>
      </c>
      <c r="T18" s="146">
        <v>0</v>
      </c>
      <c r="U18" s="145">
        <v>0</v>
      </c>
      <c r="V18" s="50" t="s">
        <v>107</v>
      </c>
      <c r="W18" s="145">
        <v>1</v>
      </c>
      <c r="X18" s="146">
        <v>0.12453300124533001</v>
      </c>
      <c r="Y18" s="145">
        <v>1</v>
      </c>
      <c r="Z18" s="145">
        <v>0</v>
      </c>
      <c r="AA18" s="146">
        <v>0</v>
      </c>
      <c r="AB18" s="145">
        <v>0</v>
      </c>
      <c r="AC18" s="145">
        <v>5</v>
      </c>
      <c r="AD18" s="146">
        <v>0.62266500622665</v>
      </c>
      <c r="AE18" s="145">
        <v>5</v>
      </c>
      <c r="AF18" s="145">
        <v>0</v>
      </c>
      <c r="AG18" s="146">
        <v>0</v>
      </c>
      <c r="AH18" s="145">
        <v>0</v>
      </c>
      <c r="AI18" s="145">
        <v>1</v>
      </c>
      <c r="AJ18" s="146">
        <v>0.12453300124533001</v>
      </c>
      <c r="AK18" s="145">
        <v>1</v>
      </c>
      <c r="AL18" s="145">
        <v>0</v>
      </c>
      <c r="AM18" s="146">
        <v>0</v>
      </c>
      <c r="AN18" s="145">
        <v>0</v>
      </c>
      <c r="AO18" s="145">
        <v>0</v>
      </c>
      <c r="AP18" s="146">
        <v>0</v>
      </c>
      <c r="AQ18" s="145">
        <v>0</v>
      </c>
      <c r="AR18" s="50" t="s">
        <v>107</v>
      </c>
      <c r="AS18" s="145">
        <v>0</v>
      </c>
      <c r="AT18" s="146">
        <v>0</v>
      </c>
      <c r="AU18" s="145">
        <v>0</v>
      </c>
      <c r="AV18" s="145">
        <v>0</v>
      </c>
      <c r="AW18" s="146">
        <v>0</v>
      </c>
      <c r="AX18" s="145">
        <v>0</v>
      </c>
      <c r="AY18" s="145">
        <v>0</v>
      </c>
      <c r="AZ18" s="146">
        <v>0</v>
      </c>
      <c r="BA18" s="145">
        <v>0</v>
      </c>
      <c r="BB18" s="145">
        <v>0</v>
      </c>
      <c r="BC18" s="146">
        <v>0</v>
      </c>
      <c r="BD18" s="145">
        <v>0</v>
      </c>
    </row>
    <row r="19" spans="1:56" s="8" customFormat="1" ht="18" customHeight="1">
      <c r="A19" s="50" t="s">
        <v>108</v>
      </c>
      <c r="B19" s="145">
        <v>705</v>
      </c>
      <c r="C19" s="145">
        <v>50</v>
      </c>
      <c r="D19" s="145">
        <v>0</v>
      </c>
      <c r="E19" s="146">
        <v>0</v>
      </c>
      <c r="F19" s="145">
        <v>0</v>
      </c>
      <c r="G19" s="145">
        <v>0</v>
      </c>
      <c r="H19" s="146">
        <v>0</v>
      </c>
      <c r="I19" s="145">
        <v>0</v>
      </c>
      <c r="J19" s="145">
        <v>19</v>
      </c>
      <c r="K19" s="146">
        <v>2.6950354609929077</v>
      </c>
      <c r="L19" s="145">
        <v>20</v>
      </c>
      <c r="M19" s="145">
        <v>12</v>
      </c>
      <c r="N19" s="146">
        <v>1.7021276595744681</v>
      </c>
      <c r="O19" s="145">
        <v>14</v>
      </c>
      <c r="P19" s="145">
        <v>11</v>
      </c>
      <c r="Q19" s="146">
        <v>1.5602836879432624</v>
      </c>
      <c r="R19" s="145">
        <v>15</v>
      </c>
      <c r="S19" s="145">
        <v>0</v>
      </c>
      <c r="T19" s="146">
        <v>0</v>
      </c>
      <c r="U19" s="145">
        <v>0</v>
      </c>
      <c r="V19" s="50" t="s">
        <v>108</v>
      </c>
      <c r="W19" s="145">
        <v>0</v>
      </c>
      <c r="X19" s="146">
        <v>0</v>
      </c>
      <c r="Y19" s="145">
        <v>0</v>
      </c>
      <c r="Z19" s="145">
        <v>0</v>
      </c>
      <c r="AA19" s="146">
        <v>0</v>
      </c>
      <c r="AB19" s="145">
        <v>0</v>
      </c>
      <c r="AC19" s="145">
        <v>0</v>
      </c>
      <c r="AD19" s="146">
        <v>0</v>
      </c>
      <c r="AE19" s="145">
        <v>0</v>
      </c>
      <c r="AF19" s="145">
        <v>0</v>
      </c>
      <c r="AG19" s="146">
        <v>0</v>
      </c>
      <c r="AH19" s="145">
        <v>0</v>
      </c>
      <c r="AI19" s="145">
        <v>1</v>
      </c>
      <c r="AJ19" s="146">
        <v>0.14184397163120568</v>
      </c>
      <c r="AK19" s="145">
        <v>1</v>
      </c>
      <c r="AL19" s="145">
        <v>0</v>
      </c>
      <c r="AM19" s="146">
        <v>0</v>
      </c>
      <c r="AN19" s="145">
        <v>0</v>
      </c>
      <c r="AO19" s="145">
        <v>0</v>
      </c>
      <c r="AP19" s="146">
        <v>0</v>
      </c>
      <c r="AQ19" s="145">
        <v>0</v>
      </c>
      <c r="AR19" s="50" t="s">
        <v>108</v>
      </c>
      <c r="AS19" s="145">
        <v>0</v>
      </c>
      <c r="AT19" s="146">
        <v>0</v>
      </c>
      <c r="AU19" s="145">
        <v>0</v>
      </c>
      <c r="AV19" s="145">
        <v>0</v>
      </c>
      <c r="AW19" s="146">
        <v>0</v>
      </c>
      <c r="AX19" s="145">
        <v>0</v>
      </c>
      <c r="AY19" s="145">
        <v>0</v>
      </c>
      <c r="AZ19" s="146">
        <v>0</v>
      </c>
      <c r="BA19" s="145">
        <v>0</v>
      </c>
      <c r="BB19" s="145">
        <v>0</v>
      </c>
      <c r="BC19" s="146">
        <v>0</v>
      </c>
      <c r="BD19" s="145">
        <v>0</v>
      </c>
    </row>
    <row r="20" spans="1:56" s="8" customFormat="1" ht="18" customHeight="1">
      <c r="A20" s="50" t="s">
        <v>109</v>
      </c>
      <c r="B20" s="145">
        <v>790</v>
      </c>
      <c r="C20" s="145">
        <v>194</v>
      </c>
      <c r="D20" s="145">
        <v>2</v>
      </c>
      <c r="E20" s="146">
        <v>0.25316455696202533</v>
      </c>
      <c r="F20" s="145">
        <v>2</v>
      </c>
      <c r="G20" s="145">
        <v>1</v>
      </c>
      <c r="H20" s="146">
        <v>0.12658227848101267</v>
      </c>
      <c r="I20" s="145">
        <v>1</v>
      </c>
      <c r="J20" s="145">
        <v>45</v>
      </c>
      <c r="K20" s="146">
        <v>5.6962025316455698</v>
      </c>
      <c r="L20" s="145">
        <v>52</v>
      </c>
      <c r="M20" s="145">
        <v>60</v>
      </c>
      <c r="N20" s="146">
        <v>7.59493670886076</v>
      </c>
      <c r="O20" s="145">
        <v>64</v>
      </c>
      <c r="P20" s="145">
        <v>58</v>
      </c>
      <c r="Q20" s="146">
        <v>7.3417721518987342</v>
      </c>
      <c r="R20" s="145">
        <v>63</v>
      </c>
      <c r="S20" s="145">
        <v>0</v>
      </c>
      <c r="T20" s="146">
        <v>0</v>
      </c>
      <c r="U20" s="145">
        <v>0</v>
      </c>
      <c r="V20" s="50" t="s">
        <v>109</v>
      </c>
      <c r="W20" s="145">
        <v>0</v>
      </c>
      <c r="X20" s="146">
        <v>0</v>
      </c>
      <c r="Y20" s="145">
        <v>0</v>
      </c>
      <c r="Z20" s="145">
        <v>0</v>
      </c>
      <c r="AA20" s="146">
        <v>0</v>
      </c>
      <c r="AB20" s="145">
        <v>0</v>
      </c>
      <c r="AC20" s="145">
        <v>8</v>
      </c>
      <c r="AD20" s="146">
        <v>1.0126582278481013</v>
      </c>
      <c r="AE20" s="145">
        <v>12</v>
      </c>
      <c r="AF20" s="145">
        <v>0</v>
      </c>
      <c r="AG20" s="146">
        <v>0</v>
      </c>
      <c r="AH20" s="145">
        <v>0</v>
      </c>
      <c r="AI20" s="145">
        <v>0</v>
      </c>
      <c r="AJ20" s="146">
        <v>0</v>
      </c>
      <c r="AK20" s="145">
        <v>0</v>
      </c>
      <c r="AL20" s="145">
        <v>0</v>
      </c>
      <c r="AM20" s="146">
        <v>0</v>
      </c>
      <c r="AN20" s="145">
        <v>0</v>
      </c>
      <c r="AO20" s="145">
        <v>0</v>
      </c>
      <c r="AP20" s="146">
        <v>0</v>
      </c>
      <c r="AQ20" s="145">
        <v>0</v>
      </c>
      <c r="AR20" s="50" t="s">
        <v>109</v>
      </c>
      <c r="AS20" s="145">
        <v>0</v>
      </c>
      <c r="AT20" s="146">
        <v>0</v>
      </c>
      <c r="AU20" s="145">
        <v>0</v>
      </c>
      <c r="AV20" s="145">
        <v>0</v>
      </c>
      <c r="AW20" s="146">
        <v>0</v>
      </c>
      <c r="AX20" s="145">
        <v>0</v>
      </c>
      <c r="AY20" s="145">
        <v>0</v>
      </c>
      <c r="AZ20" s="146">
        <v>0</v>
      </c>
      <c r="BA20" s="145">
        <v>0</v>
      </c>
      <c r="BB20" s="145">
        <v>0</v>
      </c>
      <c r="BC20" s="146">
        <v>0</v>
      </c>
      <c r="BD20" s="145">
        <v>0</v>
      </c>
    </row>
    <row r="21" spans="1:56" s="8" customFormat="1" ht="18" customHeight="1">
      <c r="A21" s="50" t="s">
        <v>110</v>
      </c>
      <c r="B21" s="145">
        <v>90</v>
      </c>
      <c r="C21" s="145">
        <v>56</v>
      </c>
      <c r="D21" s="145">
        <v>0</v>
      </c>
      <c r="E21" s="146">
        <v>0</v>
      </c>
      <c r="F21" s="145">
        <v>0</v>
      </c>
      <c r="G21" s="145">
        <v>1</v>
      </c>
      <c r="H21" s="146">
        <v>1.1111111111111112</v>
      </c>
      <c r="I21" s="145">
        <v>1</v>
      </c>
      <c r="J21" s="145">
        <v>24</v>
      </c>
      <c r="K21" s="146">
        <v>26.666666666666668</v>
      </c>
      <c r="L21" s="145">
        <v>24</v>
      </c>
      <c r="M21" s="145">
        <v>12</v>
      </c>
      <c r="N21" s="146">
        <v>13.333333333333334</v>
      </c>
      <c r="O21" s="145">
        <v>12</v>
      </c>
      <c r="P21" s="145">
        <v>14</v>
      </c>
      <c r="Q21" s="146">
        <v>15.555555555555555</v>
      </c>
      <c r="R21" s="145">
        <v>14</v>
      </c>
      <c r="S21" s="145">
        <v>1</v>
      </c>
      <c r="T21" s="146">
        <v>1.1111111111111112</v>
      </c>
      <c r="U21" s="145">
        <v>1</v>
      </c>
      <c r="V21" s="50" t="s">
        <v>110</v>
      </c>
      <c r="W21" s="145">
        <v>0</v>
      </c>
      <c r="X21" s="146">
        <v>0</v>
      </c>
      <c r="Y21" s="145">
        <v>0</v>
      </c>
      <c r="Z21" s="145">
        <v>0</v>
      </c>
      <c r="AA21" s="146">
        <v>0</v>
      </c>
      <c r="AB21" s="145">
        <v>0</v>
      </c>
      <c r="AC21" s="145">
        <v>3</v>
      </c>
      <c r="AD21" s="146">
        <v>3.3333333333333335</v>
      </c>
      <c r="AE21" s="145">
        <v>4</v>
      </c>
      <c r="AF21" s="145">
        <v>0</v>
      </c>
      <c r="AG21" s="146">
        <v>0</v>
      </c>
      <c r="AH21" s="145">
        <v>0</v>
      </c>
      <c r="AI21" s="145">
        <v>0</v>
      </c>
      <c r="AJ21" s="146">
        <v>0</v>
      </c>
      <c r="AK21" s="145">
        <v>0</v>
      </c>
      <c r="AL21" s="145">
        <v>0</v>
      </c>
      <c r="AM21" s="146">
        <v>0</v>
      </c>
      <c r="AN21" s="145">
        <v>0</v>
      </c>
      <c r="AO21" s="145">
        <v>0</v>
      </c>
      <c r="AP21" s="146">
        <v>0</v>
      </c>
      <c r="AQ21" s="145">
        <v>0</v>
      </c>
      <c r="AR21" s="50" t="s">
        <v>110</v>
      </c>
      <c r="AS21" s="145">
        <v>0</v>
      </c>
      <c r="AT21" s="146">
        <v>0</v>
      </c>
      <c r="AU21" s="145">
        <v>0</v>
      </c>
      <c r="AV21" s="145">
        <v>0</v>
      </c>
      <c r="AW21" s="146">
        <v>0</v>
      </c>
      <c r="AX21" s="145">
        <v>0</v>
      </c>
      <c r="AY21" s="145">
        <v>0</v>
      </c>
      <c r="AZ21" s="146">
        <v>0</v>
      </c>
      <c r="BA21" s="145">
        <v>0</v>
      </c>
      <c r="BB21" s="145">
        <v>0</v>
      </c>
      <c r="BC21" s="146">
        <v>0</v>
      </c>
      <c r="BD21" s="145">
        <v>0</v>
      </c>
    </row>
    <row r="22" spans="1:56" s="8" customFormat="1" ht="18" customHeight="1">
      <c r="A22" s="50" t="s">
        <v>111</v>
      </c>
      <c r="B22" s="145">
        <v>360</v>
      </c>
      <c r="C22" s="145">
        <v>99</v>
      </c>
      <c r="D22" s="145">
        <v>0</v>
      </c>
      <c r="E22" s="146">
        <v>0</v>
      </c>
      <c r="F22" s="145">
        <v>0</v>
      </c>
      <c r="G22" s="145">
        <v>1</v>
      </c>
      <c r="H22" s="146">
        <v>0.27777777777777779</v>
      </c>
      <c r="I22" s="145">
        <v>1</v>
      </c>
      <c r="J22" s="145">
        <v>46</v>
      </c>
      <c r="K22" s="146">
        <v>12.777777777777777</v>
      </c>
      <c r="L22" s="145">
        <v>57</v>
      </c>
      <c r="M22" s="145">
        <v>17</v>
      </c>
      <c r="N22" s="146">
        <v>4.7222222222222223</v>
      </c>
      <c r="O22" s="145">
        <v>18</v>
      </c>
      <c r="P22" s="145">
        <v>16</v>
      </c>
      <c r="Q22" s="146">
        <v>4.4444444444444446</v>
      </c>
      <c r="R22" s="145">
        <v>20</v>
      </c>
      <c r="S22" s="145">
        <v>0</v>
      </c>
      <c r="T22" s="146">
        <v>0</v>
      </c>
      <c r="U22" s="145">
        <v>0</v>
      </c>
      <c r="V22" s="50" t="s">
        <v>111</v>
      </c>
      <c r="W22" s="145">
        <v>0</v>
      </c>
      <c r="X22" s="146">
        <v>0</v>
      </c>
      <c r="Y22" s="145">
        <v>0</v>
      </c>
      <c r="Z22" s="145">
        <v>0</v>
      </c>
      <c r="AA22" s="146">
        <v>0</v>
      </c>
      <c r="AB22" s="145">
        <v>0</v>
      </c>
      <c r="AC22" s="145">
        <v>2</v>
      </c>
      <c r="AD22" s="146">
        <v>0.55555555555555558</v>
      </c>
      <c r="AE22" s="145">
        <v>3</v>
      </c>
      <c r="AF22" s="145">
        <v>0</v>
      </c>
      <c r="AG22" s="146">
        <v>0</v>
      </c>
      <c r="AH22" s="145">
        <v>0</v>
      </c>
      <c r="AI22" s="145">
        <v>0</v>
      </c>
      <c r="AJ22" s="146">
        <v>0</v>
      </c>
      <c r="AK22" s="145">
        <v>0</v>
      </c>
      <c r="AL22" s="145">
        <v>0</v>
      </c>
      <c r="AM22" s="146">
        <v>0</v>
      </c>
      <c r="AN22" s="145">
        <v>0</v>
      </c>
      <c r="AO22" s="145">
        <v>0</v>
      </c>
      <c r="AP22" s="146">
        <v>0</v>
      </c>
      <c r="AQ22" s="145">
        <v>0</v>
      </c>
      <c r="AR22" s="50" t="s">
        <v>111</v>
      </c>
      <c r="AS22" s="145">
        <v>0</v>
      </c>
      <c r="AT22" s="146">
        <v>0</v>
      </c>
      <c r="AU22" s="145">
        <v>0</v>
      </c>
      <c r="AV22" s="145">
        <v>0</v>
      </c>
      <c r="AW22" s="146">
        <v>0</v>
      </c>
      <c r="AX22" s="145">
        <v>0</v>
      </c>
      <c r="AY22" s="145">
        <v>0</v>
      </c>
      <c r="AZ22" s="146">
        <v>0</v>
      </c>
      <c r="BA22" s="145">
        <v>0</v>
      </c>
      <c r="BB22" s="145">
        <v>0</v>
      </c>
      <c r="BC22" s="146">
        <v>0</v>
      </c>
      <c r="BD22" s="145">
        <v>0</v>
      </c>
    </row>
    <row r="23" spans="1:56" s="8" customFormat="1" ht="18" customHeight="1">
      <c r="A23" s="50" t="s">
        <v>112</v>
      </c>
      <c r="B23" s="145">
        <v>163</v>
      </c>
      <c r="C23" s="145">
        <v>19</v>
      </c>
      <c r="D23" s="145">
        <v>1</v>
      </c>
      <c r="E23" s="146">
        <v>0.61349693251533743</v>
      </c>
      <c r="F23" s="145">
        <v>1</v>
      </c>
      <c r="G23" s="145">
        <v>0</v>
      </c>
      <c r="H23" s="146">
        <v>0</v>
      </c>
      <c r="I23" s="145">
        <v>0</v>
      </c>
      <c r="J23" s="145">
        <v>6</v>
      </c>
      <c r="K23" s="146">
        <v>3.6809815950920246</v>
      </c>
      <c r="L23" s="145">
        <v>6</v>
      </c>
      <c r="M23" s="145">
        <v>4</v>
      </c>
      <c r="N23" s="146">
        <v>2.4539877300613497</v>
      </c>
      <c r="O23" s="145">
        <v>4</v>
      </c>
      <c r="P23" s="145">
        <v>6</v>
      </c>
      <c r="Q23" s="146">
        <v>3.6809815950920246</v>
      </c>
      <c r="R23" s="145">
        <v>7</v>
      </c>
      <c r="S23" s="145">
        <v>0</v>
      </c>
      <c r="T23" s="146">
        <v>0</v>
      </c>
      <c r="U23" s="145">
        <v>0</v>
      </c>
      <c r="V23" s="50" t="s">
        <v>112</v>
      </c>
      <c r="W23" s="145">
        <v>0</v>
      </c>
      <c r="X23" s="146">
        <v>0</v>
      </c>
      <c r="Y23" s="145">
        <v>0</v>
      </c>
      <c r="Z23" s="145">
        <v>0</v>
      </c>
      <c r="AA23" s="146">
        <v>0</v>
      </c>
      <c r="AB23" s="145">
        <v>0</v>
      </c>
      <c r="AC23" s="145">
        <v>0</v>
      </c>
      <c r="AD23" s="146">
        <v>0</v>
      </c>
      <c r="AE23" s="145">
        <v>0</v>
      </c>
      <c r="AF23" s="145">
        <v>0</v>
      </c>
      <c r="AG23" s="146">
        <v>0</v>
      </c>
      <c r="AH23" s="145">
        <v>0</v>
      </c>
      <c r="AI23" s="145">
        <v>0</v>
      </c>
      <c r="AJ23" s="146">
        <v>0</v>
      </c>
      <c r="AK23" s="145">
        <v>0</v>
      </c>
      <c r="AL23" s="145">
        <v>1</v>
      </c>
      <c r="AM23" s="146">
        <v>0.61349693251533743</v>
      </c>
      <c r="AN23" s="145">
        <v>1</v>
      </c>
      <c r="AO23" s="145">
        <v>0</v>
      </c>
      <c r="AP23" s="146">
        <v>0</v>
      </c>
      <c r="AQ23" s="145">
        <v>0</v>
      </c>
      <c r="AR23" s="50" t="s">
        <v>112</v>
      </c>
      <c r="AS23" s="145">
        <v>0</v>
      </c>
      <c r="AT23" s="146">
        <v>0</v>
      </c>
      <c r="AU23" s="145">
        <v>0</v>
      </c>
      <c r="AV23" s="145">
        <v>0</v>
      </c>
      <c r="AW23" s="146">
        <v>0</v>
      </c>
      <c r="AX23" s="145">
        <v>0</v>
      </c>
      <c r="AY23" s="145">
        <v>0</v>
      </c>
      <c r="AZ23" s="146">
        <v>0</v>
      </c>
      <c r="BA23" s="145">
        <v>0</v>
      </c>
      <c r="BB23" s="145">
        <v>0</v>
      </c>
      <c r="BC23" s="146">
        <v>0</v>
      </c>
      <c r="BD23" s="145">
        <v>0</v>
      </c>
    </row>
    <row r="24" spans="1:56" s="8" customFormat="1" ht="18" customHeight="1">
      <c r="A24" s="50" t="s">
        <v>113</v>
      </c>
      <c r="B24" s="145">
        <v>334</v>
      </c>
      <c r="C24" s="145">
        <v>72</v>
      </c>
      <c r="D24" s="145">
        <v>0</v>
      </c>
      <c r="E24" s="146">
        <v>0</v>
      </c>
      <c r="F24" s="145">
        <v>0</v>
      </c>
      <c r="G24" s="145">
        <v>0</v>
      </c>
      <c r="H24" s="146">
        <v>0</v>
      </c>
      <c r="I24" s="145">
        <v>0</v>
      </c>
      <c r="J24" s="145">
        <v>28</v>
      </c>
      <c r="K24" s="146">
        <v>8.3832335329341312</v>
      </c>
      <c r="L24" s="145">
        <v>28</v>
      </c>
      <c r="M24" s="145">
        <v>25</v>
      </c>
      <c r="N24" s="146">
        <v>7.4850299401197598</v>
      </c>
      <c r="O24" s="145">
        <v>28</v>
      </c>
      <c r="P24" s="145">
        <v>11</v>
      </c>
      <c r="Q24" s="146">
        <v>3.293413173652695</v>
      </c>
      <c r="R24" s="145">
        <v>12</v>
      </c>
      <c r="S24" s="145">
        <v>0</v>
      </c>
      <c r="T24" s="146">
        <v>0</v>
      </c>
      <c r="U24" s="145">
        <v>0</v>
      </c>
      <c r="V24" s="50" t="s">
        <v>113</v>
      </c>
      <c r="W24" s="145">
        <v>0</v>
      </c>
      <c r="X24" s="146">
        <v>0</v>
      </c>
      <c r="Y24" s="145">
        <v>0</v>
      </c>
      <c r="Z24" s="145">
        <v>0</v>
      </c>
      <c r="AA24" s="146">
        <v>0</v>
      </c>
      <c r="AB24" s="145">
        <v>0</v>
      </c>
      <c r="AC24" s="145">
        <v>3</v>
      </c>
      <c r="AD24" s="146">
        <v>0.89820359281437123</v>
      </c>
      <c r="AE24" s="145">
        <v>3</v>
      </c>
      <c r="AF24" s="145">
        <v>0</v>
      </c>
      <c r="AG24" s="146">
        <v>0</v>
      </c>
      <c r="AH24" s="145">
        <v>0</v>
      </c>
      <c r="AI24" s="145">
        <v>1</v>
      </c>
      <c r="AJ24" s="146">
        <v>0.29940119760479045</v>
      </c>
      <c r="AK24" s="145">
        <v>1</v>
      </c>
      <c r="AL24" s="145">
        <v>0</v>
      </c>
      <c r="AM24" s="146">
        <v>0</v>
      </c>
      <c r="AN24" s="145">
        <v>0</v>
      </c>
      <c r="AO24" s="145">
        <v>0</v>
      </c>
      <c r="AP24" s="146">
        <v>0</v>
      </c>
      <c r="AQ24" s="145">
        <v>0</v>
      </c>
      <c r="AR24" s="50" t="s">
        <v>113</v>
      </c>
      <c r="AS24" s="145">
        <v>0</v>
      </c>
      <c r="AT24" s="146">
        <v>0</v>
      </c>
      <c r="AU24" s="145">
        <v>0</v>
      </c>
      <c r="AV24" s="145">
        <v>0</v>
      </c>
      <c r="AW24" s="146">
        <v>0</v>
      </c>
      <c r="AX24" s="145">
        <v>0</v>
      </c>
      <c r="AY24" s="145">
        <v>0</v>
      </c>
      <c r="AZ24" s="146">
        <v>0</v>
      </c>
      <c r="BA24" s="145">
        <v>0</v>
      </c>
      <c r="BB24" s="145">
        <v>0</v>
      </c>
      <c r="BC24" s="146">
        <v>0</v>
      </c>
      <c r="BD24" s="145">
        <v>0</v>
      </c>
    </row>
    <row r="25" spans="1:56" s="8" customFormat="1" ht="18" customHeight="1">
      <c r="A25" s="50" t="s">
        <v>114</v>
      </c>
      <c r="B25" s="145">
        <v>422</v>
      </c>
      <c r="C25" s="145">
        <v>17</v>
      </c>
      <c r="D25" s="145">
        <v>0</v>
      </c>
      <c r="E25" s="146">
        <v>0</v>
      </c>
      <c r="F25" s="145">
        <v>0</v>
      </c>
      <c r="G25" s="145">
        <v>0</v>
      </c>
      <c r="H25" s="146">
        <v>0</v>
      </c>
      <c r="I25" s="145">
        <v>0</v>
      </c>
      <c r="J25" s="145">
        <v>10</v>
      </c>
      <c r="K25" s="146">
        <v>2.3696682464454977</v>
      </c>
      <c r="L25" s="145">
        <v>10</v>
      </c>
      <c r="M25" s="145">
        <v>4</v>
      </c>
      <c r="N25" s="146">
        <v>0.94786729857819907</v>
      </c>
      <c r="O25" s="145">
        <v>4</v>
      </c>
      <c r="P25" s="145">
        <v>2</v>
      </c>
      <c r="Q25" s="146">
        <v>0.47393364928909953</v>
      </c>
      <c r="R25" s="145">
        <v>2</v>
      </c>
      <c r="S25" s="145">
        <v>0</v>
      </c>
      <c r="T25" s="146">
        <v>0</v>
      </c>
      <c r="U25" s="145">
        <v>0</v>
      </c>
      <c r="V25" s="50" t="s">
        <v>114</v>
      </c>
      <c r="W25" s="145">
        <v>0</v>
      </c>
      <c r="X25" s="146">
        <v>0</v>
      </c>
      <c r="Y25" s="145">
        <v>0</v>
      </c>
      <c r="Z25" s="145">
        <v>0</v>
      </c>
      <c r="AA25" s="146">
        <v>0</v>
      </c>
      <c r="AB25" s="145">
        <v>0</v>
      </c>
      <c r="AC25" s="145">
        <v>0</v>
      </c>
      <c r="AD25" s="146">
        <v>0</v>
      </c>
      <c r="AE25" s="145">
        <v>0</v>
      </c>
      <c r="AF25" s="145">
        <v>0</v>
      </c>
      <c r="AG25" s="146">
        <v>0</v>
      </c>
      <c r="AH25" s="145">
        <v>0</v>
      </c>
      <c r="AI25" s="145">
        <v>1</v>
      </c>
      <c r="AJ25" s="146">
        <v>0.23696682464454977</v>
      </c>
      <c r="AK25" s="145">
        <v>1</v>
      </c>
      <c r="AL25" s="145">
        <v>0</v>
      </c>
      <c r="AM25" s="146">
        <v>0</v>
      </c>
      <c r="AN25" s="145">
        <v>0</v>
      </c>
      <c r="AO25" s="145">
        <v>0</v>
      </c>
      <c r="AP25" s="146">
        <v>0</v>
      </c>
      <c r="AQ25" s="145">
        <v>0</v>
      </c>
      <c r="AR25" s="50" t="s">
        <v>114</v>
      </c>
      <c r="AS25" s="145">
        <v>0</v>
      </c>
      <c r="AT25" s="146">
        <v>0</v>
      </c>
      <c r="AU25" s="145">
        <v>0</v>
      </c>
      <c r="AV25" s="145">
        <v>0</v>
      </c>
      <c r="AW25" s="146">
        <v>0</v>
      </c>
      <c r="AX25" s="145">
        <v>0</v>
      </c>
      <c r="AY25" s="145">
        <v>0</v>
      </c>
      <c r="AZ25" s="146">
        <v>0</v>
      </c>
      <c r="BA25" s="145">
        <v>0</v>
      </c>
      <c r="BB25" s="145">
        <v>0</v>
      </c>
      <c r="BC25" s="146">
        <v>0</v>
      </c>
      <c r="BD25" s="145">
        <v>0</v>
      </c>
    </row>
    <row r="26" spans="1:56" s="8" customFormat="1" ht="18" customHeight="1">
      <c r="A26" s="50" t="s">
        <v>115</v>
      </c>
      <c r="B26" s="145">
        <v>800</v>
      </c>
      <c r="C26" s="145">
        <v>40</v>
      </c>
      <c r="D26" s="145">
        <v>0</v>
      </c>
      <c r="E26" s="146">
        <v>0</v>
      </c>
      <c r="F26" s="145">
        <v>0</v>
      </c>
      <c r="G26" s="145">
        <v>0</v>
      </c>
      <c r="H26" s="146">
        <v>0</v>
      </c>
      <c r="I26" s="145">
        <v>0</v>
      </c>
      <c r="J26" s="145">
        <v>14</v>
      </c>
      <c r="K26" s="146">
        <v>1.7500000000000002</v>
      </c>
      <c r="L26" s="145">
        <v>18</v>
      </c>
      <c r="M26" s="145">
        <v>9</v>
      </c>
      <c r="N26" s="146">
        <v>1.125</v>
      </c>
      <c r="O26" s="145">
        <v>11</v>
      </c>
      <c r="P26" s="145">
        <v>8</v>
      </c>
      <c r="Q26" s="146">
        <v>1</v>
      </c>
      <c r="R26" s="145">
        <v>11</v>
      </c>
      <c r="S26" s="145">
        <v>0</v>
      </c>
      <c r="T26" s="146">
        <v>0</v>
      </c>
      <c r="U26" s="145">
        <v>0</v>
      </c>
      <c r="V26" s="50" t="s">
        <v>115</v>
      </c>
      <c r="W26" s="145">
        <v>0</v>
      </c>
      <c r="X26" s="146">
        <v>0</v>
      </c>
      <c r="Y26" s="145">
        <v>0</v>
      </c>
      <c r="Z26" s="145">
        <v>0</v>
      </c>
      <c r="AA26" s="146">
        <v>0</v>
      </c>
      <c r="AB26" s="145">
        <v>0</v>
      </c>
      <c r="AC26" s="145">
        <v>0</v>
      </c>
      <c r="AD26" s="146">
        <v>0</v>
      </c>
      <c r="AE26" s="145">
        <v>0</v>
      </c>
      <c r="AF26" s="145">
        <v>0</v>
      </c>
      <c r="AG26" s="146">
        <v>0</v>
      </c>
      <c r="AH26" s="145">
        <v>0</v>
      </c>
      <c r="AI26" s="145">
        <v>0</v>
      </c>
      <c r="AJ26" s="146">
        <v>0</v>
      </c>
      <c r="AK26" s="145">
        <v>0</v>
      </c>
      <c r="AL26" s="145">
        <v>0</v>
      </c>
      <c r="AM26" s="146">
        <v>0</v>
      </c>
      <c r="AN26" s="145">
        <v>0</v>
      </c>
      <c r="AO26" s="145">
        <v>0</v>
      </c>
      <c r="AP26" s="146">
        <v>0</v>
      </c>
      <c r="AQ26" s="145">
        <v>0</v>
      </c>
      <c r="AR26" s="50" t="s">
        <v>115</v>
      </c>
      <c r="AS26" s="145">
        <v>0</v>
      </c>
      <c r="AT26" s="146">
        <v>0</v>
      </c>
      <c r="AU26" s="145">
        <v>0</v>
      </c>
      <c r="AV26" s="145">
        <v>0</v>
      </c>
      <c r="AW26" s="146">
        <v>0</v>
      </c>
      <c r="AX26" s="145">
        <v>0</v>
      </c>
      <c r="AY26" s="145">
        <v>0</v>
      </c>
      <c r="AZ26" s="146">
        <v>0</v>
      </c>
      <c r="BA26" s="145">
        <v>0</v>
      </c>
      <c r="BB26" s="145">
        <v>0</v>
      </c>
      <c r="BC26" s="146">
        <v>0</v>
      </c>
      <c r="BD26" s="145">
        <v>0</v>
      </c>
    </row>
    <row r="27" spans="1:56" s="8" customFormat="1" ht="18" customHeight="1">
      <c r="A27" s="50" t="s">
        <v>116</v>
      </c>
      <c r="B27" s="145">
        <v>113</v>
      </c>
      <c r="C27" s="145">
        <v>26</v>
      </c>
      <c r="D27" s="145">
        <v>0</v>
      </c>
      <c r="E27" s="146">
        <v>0</v>
      </c>
      <c r="F27" s="145">
        <v>0</v>
      </c>
      <c r="G27" s="145">
        <v>0</v>
      </c>
      <c r="H27" s="146">
        <v>0</v>
      </c>
      <c r="I27" s="145">
        <v>0</v>
      </c>
      <c r="J27" s="145">
        <v>9</v>
      </c>
      <c r="K27" s="146">
        <v>7.9646017699115044</v>
      </c>
      <c r="L27" s="145">
        <v>10</v>
      </c>
      <c r="M27" s="145">
        <v>3</v>
      </c>
      <c r="N27" s="146">
        <v>2.6548672566371683</v>
      </c>
      <c r="O27" s="145">
        <v>3</v>
      </c>
      <c r="P27" s="145">
        <v>6</v>
      </c>
      <c r="Q27" s="146">
        <v>5.3097345132743365</v>
      </c>
      <c r="R27" s="145">
        <v>8</v>
      </c>
      <c r="S27" s="145">
        <v>0</v>
      </c>
      <c r="T27" s="146">
        <v>0</v>
      </c>
      <c r="U27" s="145">
        <v>0</v>
      </c>
      <c r="V27" s="50" t="s">
        <v>116</v>
      </c>
      <c r="W27" s="145">
        <v>0</v>
      </c>
      <c r="X27" s="146">
        <v>0</v>
      </c>
      <c r="Y27" s="145">
        <v>0</v>
      </c>
      <c r="Z27" s="145">
        <v>0</v>
      </c>
      <c r="AA27" s="146">
        <v>0</v>
      </c>
      <c r="AB27" s="145">
        <v>0</v>
      </c>
      <c r="AC27" s="145">
        <v>1</v>
      </c>
      <c r="AD27" s="146">
        <v>0.88495575221238942</v>
      </c>
      <c r="AE27" s="145">
        <v>3</v>
      </c>
      <c r="AF27" s="145">
        <v>0</v>
      </c>
      <c r="AG27" s="146">
        <v>0</v>
      </c>
      <c r="AH27" s="145">
        <v>0</v>
      </c>
      <c r="AI27" s="145">
        <v>2</v>
      </c>
      <c r="AJ27" s="146">
        <v>1.7699115044247788</v>
      </c>
      <c r="AK27" s="145">
        <v>2</v>
      </c>
      <c r="AL27" s="145">
        <v>0</v>
      </c>
      <c r="AM27" s="146">
        <v>0</v>
      </c>
      <c r="AN27" s="145">
        <v>0</v>
      </c>
      <c r="AO27" s="145">
        <v>0</v>
      </c>
      <c r="AP27" s="146">
        <v>0</v>
      </c>
      <c r="AQ27" s="145">
        <v>0</v>
      </c>
      <c r="AR27" s="50" t="s">
        <v>116</v>
      </c>
      <c r="AS27" s="145">
        <v>0</v>
      </c>
      <c r="AT27" s="146">
        <v>0</v>
      </c>
      <c r="AU27" s="145">
        <v>0</v>
      </c>
      <c r="AV27" s="145">
        <v>0</v>
      </c>
      <c r="AW27" s="146">
        <v>0</v>
      </c>
      <c r="AX27" s="145">
        <v>0</v>
      </c>
      <c r="AY27" s="145">
        <v>0</v>
      </c>
      <c r="AZ27" s="146">
        <v>0</v>
      </c>
      <c r="BA27" s="145">
        <v>0</v>
      </c>
      <c r="BB27" s="145">
        <v>0</v>
      </c>
      <c r="BC27" s="146">
        <v>0</v>
      </c>
      <c r="BD27" s="145">
        <v>0</v>
      </c>
    </row>
    <row r="28" spans="1:56" s="8" customFormat="1" ht="18" customHeight="1">
      <c r="A28" s="50" t="s">
        <v>117</v>
      </c>
      <c r="B28" s="145">
        <v>102</v>
      </c>
      <c r="C28" s="145">
        <v>13</v>
      </c>
      <c r="D28" s="145">
        <v>0</v>
      </c>
      <c r="E28" s="146">
        <v>0</v>
      </c>
      <c r="F28" s="145">
        <v>0</v>
      </c>
      <c r="G28" s="145">
        <v>0</v>
      </c>
      <c r="H28" s="146">
        <v>0</v>
      </c>
      <c r="I28" s="145">
        <v>0</v>
      </c>
      <c r="J28" s="145">
        <v>3</v>
      </c>
      <c r="K28" s="146">
        <v>2.9411764705882351</v>
      </c>
      <c r="L28" s="145">
        <v>4</v>
      </c>
      <c r="M28" s="145">
        <v>3</v>
      </c>
      <c r="N28" s="146">
        <v>2.9411764705882351</v>
      </c>
      <c r="O28" s="145">
        <v>3</v>
      </c>
      <c r="P28" s="145">
        <v>3</v>
      </c>
      <c r="Q28" s="146">
        <v>2.9411764705882351</v>
      </c>
      <c r="R28" s="145">
        <v>4</v>
      </c>
      <c r="S28" s="145">
        <v>0</v>
      </c>
      <c r="T28" s="146">
        <v>0</v>
      </c>
      <c r="U28" s="145">
        <v>0</v>
      </c>
      <c r="V28" s="50" t="s">
        <v>117</v>
      </c>
      <c r="W28" s="145">
        <v>0</v>
      </c>
      <c r="X28" s="146">
        <v>0</v>
      </c>
      <c r="Y28" s="145">
        <v>0</v>
      </c>
      <c r="Z28" s="145">
        <v>0</v>
      </c>
      <c r="AA28" s="146">
        <v>0</v>
      </c>
      <c r="AB28" s="145">
        <v>0</v>
      </c>
      <c r="AC28" s="145">
        <v>0</v>
      </c>
      <c r="AD28" s="146">
        <v>0</v>
      </c>
      <c r="AE28" s="145">
        <v>0</v>
      </c>
      <c r="AF28" s="145">
        <v>0</v>
      </c>
      <c r="AG28" s="146">
        <v>0</v>
      </c>
      <c r="AH28" s="145">
        <v>0</v>
      </c>
      <c r="AI28" s="145">
        <v>0</v>
      </c>
      <c r="AJ28" s="146">
        <v>0</v>
      </c>
      <c r="AK28" s="145">
        <v>0</v>
      </c>
      <c r="AL28" s="145">
        <v>2</v>
      </c>
      <c r="AM28" s="146">
        <v>1.9607843137254901</v>
      </c>
      <c r="AN28" s="145">
        <v>2</v>
      </c>
      <c r="AO28" s="145">
        <v>0</v>
      </c>
      <c r="AP28" s="146">
        <v>0</v>
      </c>
      <c r="AQ28" s="145">
        <v>0</v>
      </c>
      <c r="AR28" s="50" t="s">
        <v>117</v>
      </c>
      <c r="AS28" s="145">
        <v>0</v>
      </c>
      <c r="AT28" s="146">
        <v>0</v>
      </c>
      <c r="AU28" s="145">
        <v>0</v>
      </c>
      <c r="AV28" s="145">
        <v>0</v>
      </c>
      <c r="AW28" s="146">
        <v>0</v>
      </c>
      <c r="AX28" s="145">
        <v>0</v>
      </c>
      <c r="AY28" s="145">
        <v>0</v>
      </c>
      <c r="AZ28" s="146">
        <v>0</v>
      </c>
      <c r="BA28" s="145">
        <v>0</v>
      </c>
      <c r="BB28" s="145">
        <v>0</v>
      </c>
      <c r="BC28" s="146">
        <v>0</v>
      </c>
      <c r="BD28" s="145">
        <v>0</v>
      </c>
    </row>
    <row r="29" spans="1:56" s="8" customFormat="1" ht="18" customHeight="1">
      <c r="A29" s="50" t="s">
        <v>573</v>
      </c>
      <c r="B29" s="145">
        <v>151</v>
      </c>
      <c r="C29" s="145">
        <v>48</v>
      </c>
      <c r="D29" s="145">
        <v>0</v>
      </c>
      <c r="E29" s="146">
        <v>0</v>
      </c>
      <c r="F29" s="145">
        <v>0</v>
      </c>
      <c r="G29" s="145">
        <v>0</v>
      </c>
      <c r="H29" s="146">
        <v>0</v>
      </c>
      <c r="I29" s="145">
        <v>0</v>
      </c>
      <c r="J29" s="145">
        <v>20</v>
      </c>
      <c r="K29" s="146">
        <v>13.245033112582782</v>
      </c>
      <c r="L29" s="145">
        <v>23</v>
      </c>
      <c r="M29" s="145">
        <v>12</v>
      </c>
      <c r="N29" s="146">
        <v>7.9470198675496695</v>
      </c>
      <c r="O29" s="145">
        <v>14</v>
      </c>
      <c r="P29" s="145">
        <v>11</v>
      </c>
      <c r="Q29" s="146">
        <v>7.2847682119205297</v>
      </c>
      <c r="R29" s="145">
        <v>11</v>
      </c>
      <c r="S29" s="145">
        <v>0</v>
      </c>
      <c r="T29" s="146">
        <v>0</v>
      </c>
      <c r="U29" s="145">
        <v>0</v>
      </c>
      <c r="V29" s="50" t="s">
        <v>573</v>
      </c>
      <c r="W29" s="145">
        <v>0</v>
      </c>
      <c r="X29" s="146">
        <v>0</v>
      </c>
      <c r="Y29" s="145">
        <v>0</v>
      </c>
      <c r="Z29" s="145">
        <v>0</v>
      </c>
      <c r="AA29" s="146">
        <v>0</v>
      </c>
      <c r="AB29" s="145">
        <v>0</v>
      </c>
      <c r="AC29" s="145">
        <v>0</v>
      </c>
      <c r="AD29" s="146">
        <v>0</v>
      </c>
      <c r="AE29" s="145">
        <v>0</v>
      </c>
      <c r="AF29" s="145">
        <v>0</v>
      </c>
      <c r="AG29" s="146">
        <v>0</v>
      </c>
      <c r="AH29" s="145">
        <v>0</v>
      </c>
      <c r="AI29" s="145">
        <v>0</v>
      </c>
      <c r="AJ29" s="146">
        <v>0</v>
      </c>
      <c r="AK29" s="145">
        <v>0</v>
      </c>
      <c r="AL29" s="145">
        <v>0</v>
      </c>
      <c r="AM29" s="146">
        <v>0</v>
      </c>
      <c r="AN29" s="145">
        <v>0</v>
      </c>
      <c r="AO29" s="145">
        <v>0</v>
      </c>
      <c r="AP29" s="146">
        <v>0</v>
      </c>
      <c r="AQ29" s="145">
        <v>0</v>
      </c>
      <c r="AR29" s="50" t="s">
        <v>573</v>
      </c>
      <c r="AS29" s="145">
        <v>0</v>
      </c>
      <c r="AT29" s="146">
        <v>0</v>
      </c>
      <c r="AU29" s="145">
        <v>0</v>
      </c>
      <c r="AV29" s="145">
        <v>0</v>
      </c>
      <c r="AW29" s="146">
        <v>0</v>
      </c>
      <c r="AX29" s="145">
        <v>0</v>
      </c>
      <c r="AY29" s="145">
        <v>0</v>
      </c>
      <c r="AZ29" s="146">
        <v>0</v>
      </c>
      <c r="BA29" s="145">
        <v>0</v>
      </c>
      <c r="BB29" s="145">
        <v>0</v>
      </c>
      <c r="BC29" s="146">
        <v>0</v>
      </c>
      <c r="BD29" s="145">
        <v>0</v>
      </c>
    </row>
    <row r="30" spans="1:56" s="8" customFormat="1" ht="18" customHeight="1">
      <c r="A30" s="50" t="s">
        <v>537</v>
      </c>
      <c r="B30" s="145">
        <v>168</v>
      </c>
      <c r="C30" s="145">
        <v>89</v>
      </c>
      <c r="D30" s="145">
        <v>0</v>
      </c>
      <c r="E30" s="146">
        <v>0</v>
      </c>
      <c r="F30" s="145">
        <v>0</v>
      </c>
      <c r="G30" s="145">
        <v>1</v>
      </c>
      <c r="H30" s="146">
        <v>0.59523809523809523</v>
      </c>
      <c r="I30" s="145">
        <v>1</v>
      </c>
      <c r="J30" s="145">
        <v>34</v>
      </c>
      <c r="K30" s="146">
        <v>20.238095238095237</v>
      </c>
      <c r="L30" s="145">
        <v>39</v>
      </c>
      <c r="M30" s="145">
        <v>29</v>
      </c>
      <c r="N30" s="146">
        <v>17.261904761904763</v>
      </c>
      <c r="O30" s="145">
        <v>31</v>
      </c>
      <c r="P30" s="145">
        <v>15</v>
      </c>
      <c r="Q30" s="146">
        <v>8.9285714285714288</v>
      </c>
      <c r="R30" s="145">
        <v>15</v>
      </c>
      <c r="S30" s="145">
        <v>0</v>
      </c>
      <c r="T30" s="146">
        <v>0</v>
      </c>
      <c r="U30" s="145">
        <v>0</v>
      </c>
      <c r="V30" s="50" t="s">
        <v>537</v>
      </c>
      <c r="W30" s="145">
        <v>0</v>
      </c>
      <c r="X30" s="146">
        <v>0</v>
      </c>
      <c r="Y30" s="145">
        <v>0</v>
      </c>
      <c r="Z30" s="145">
        <v>3</v>
      </c>
      <c r="AA30" s="146">
        <v>1.7857142857142856</v>
      </c>
      <c r="AB30" s="145">
        <v>3</v>
      </c>
      <c r="AC30" s="145">
        <v>0</v>
      </c>
      <c r="AD30" s="146">
        <v>0</v>
      </c>
      <c r="AE30" s="145">
        <v>0</v>
      </c>
      <c r="AF30" s="145">
        <v>0</v>
      </c>
      <c r="AG30" s="146">
        <v>0</v>
      </c>
      <c r="AH30" s="145">
        <v>0</v>
      </c>
      <c r="AI30" s="145">
        <v>0</v>
      </c>
      <c r="AJ30" s="146">
        <v>0</v>
      </c>
      <c r="AK30" s="145">
        <v>0</v>
      </c>
      <c r="AL30" s="145">
        <v>0</v>
      </c>
      <c r="AM30" s="146">
        <v>0</v>
      </c>
      <c r="AN30" s="145">
        <v>0</v>
      </c>
      <c r="AO30" s="145">
        <v>0</v>
      </c>
      <c r="AP30" s="146">
        <v>0</v>
      </c>
      <c r="AQ30" s="145">
        <v>0</v>
      </c>
      <c r="AR30" s="50" t="s">
        <v>537</v>
      </c>
      <c r="AS30" s="145">
        <v>0</v>
      </c>
      <c r="AT30" s="146">
        <v>0</v>
      </c>
      <c r="AU30" s="145">
        <v>0</v>
      </c>
      <c r="AV30" s="145">
        <v>0</v>
      </c>
      <c r="AW30" s="146">
        <v>0</v>
      </c>
      <c r="AX30" s="145">
        <v>0</v>
      </c>
      <c r="AY30" s="145">
        <v>0</v>
      </c>
      <c r="AZ30" s="146">
        <v>0</v>
      </c>
      <c r="BA30" s="145">
        <v>0</v>
      </c>
      <c r="BB30" s="145">
        <v>0</v>
      </c>
      <c r="BC30" s="146">
        <v>0</v>
      </c>
      <c r="BD30" s="145">
        <v>0</v>
      </c>
    </row>
    <row r="31" spans="1:56" s="8" customFormat="1" ht="18" customHeight="1">
      <c r="A31" s="50" t="s">
        <v>538</v>
      </c>
      <c r="B31" s="145">
        <v>74</v>
      </c>
      <c r="C31" s="145">
        <v>40</v>
      </c>
      <c r="D31" s="145">
        <v>0</v>
      </c>
      <c r="E31" s="146">
        <v>0</v>
      </c>
      <c r="F31" s="145">
        <v>0</v>
      </c>
      <c r="G31" s="145">
        <v>0</v>
      </c>
      <c r="H31" s="146">
        <v>0</v>
      </c>
      <c r="I31" s="145">
        <v>0</v>
      </c>
      <c r="J31" s="145">
        <v>16</v>
      </c>
      <c r="K31" s="146">
        <v>21.621621621621621</v>
      </c>
      <c r="L31" s="145">
        <v>17</v>
      </c>
      <c r="M31" s="145">
        <v>14</v>
      </c>
      <c r="N31" s="146">
        <v>18.918918918918919</v>
      </c>
      <c r="O31" s="145">
        <v>15</v>
      </c>
      <c r="P31" s="145">
        <v>7</v>
      </c>
      <c r="Q31" s="146">
        <v>9.4594594594594597</v>
      </c>
      <c r="R31" s="145">
        <v>7</v>
      </c>
      <c r="S31" s="145">
        <v>0</v>
      </c>
      <c r="T31" s="146">
        <v>0</v>
      </c>
      <c r="U31" s="145">
        <v>0</v>
      </c>
      <c r="V31" s="50" t="s">
        <v>538</v>
      </c>
      <c r="W31" s="145">
        <v>0</v>
      </c>
      <c r="X31" s="146">
        <v>0</v>
      </c>
      <c r="Y31" s="145">
        <v>0</v>
      </c>
      <c r="Z31" s="145">
        <v>0</v>
      </c>
      <c r="AA31" s="146">
        <v>0</v>
      </c>
      <c r="AB31" s="145">
        <v>0</v>
      </c>
      <c r="AC31" s="145">
        <v>1</v>
      </c>
      <c r="AD31" s="146">
        <v>1.3513513513513513</v>
      </c>
      <c r="AE31" s="145">
        <v>1</v>
      </c>
      <c r="AF31" s="145">
        <v>0</v>
      </c>
      <c r="AG31" s="146">
        <v>0</v>
      </c>
      <c r="AH31" s="145">
        <v>0</v>
      </c>
      <c r="AI31" s="145">
        <v>0</v>
      </c>
      <c r="AJ31" s="146">
        <v>0</v>
      </c>
      <c r="AK31" s="145">
        <v>0</v>
      </c>
      <c r="AL31" s="145">
        <v>0</v>
      </c>
      <c r="AM31" s="146">
        <v>0</v>
      </c>
      <c r="AN31" s="145">
        <v>0</v>
      </c>
      <c r="AO31" s="145">
        <v>0</v>
      </c>
      <c r="AP31" s="146">
        <v>0</v>
      </c>
      <c r="AQ31" s="145">
        <v>0</v>
      </c>
      <c r="AR31" s="50" t="s">
        <v>538</v>
      </c>
      <c r="AS31" s="145">
        <v>0</v>
      </c>
      <c r="AT31" s="146">
        <v>0</v>
      </c>
      <c r="AU31" s="145">
        <v>0</v>
      </c>
      <c r="AV31" s="145">
        <v>0</v>
      </c>
      <c r="AW31" s="146">
        <v>0</v>
      </c>
      <c r="AX31" s="145">
        <v>0</v>
      </c>
      <c r="AY31" s="145">
        <v>0</v>
      </c>
      <c r="AZ31" s="146">
        <v>0</v>
      </c>
      <c r="BA31" s="145">
        <v>0</v>
      </c>
      <c r="BB31" s="145">
        <v>0</v>
      </c>
      <c r="BC31" s="146">
        <v>0</v>
      </c>
      <c r="BD31" s="145">
        <v>0</v>
      </c>
    </row>
    <row r="32" spans="1:56" s="8" customFormat="1" ht="18" customHeight="1">
      <c r="A32" s="50" t="s">
        <v>539</v>
      </c>
      <c r="B32" s="145">
        <v>98</v>
      </c>
      <c r="C32" s="145">
        <v>44</v>
      </c>
      <c r="D32" s="145">
        <v>0</v>
      </c>
      <c r="E32" s="146">
        <v>0</v>
      </c>
      <c r="F32" s="145">
        <v>0</v>
      </c>
      <c r="G32" s="145">
        <v>0</v>
      </c>
      <c r="H32" s="146">
        <v>0</v>
      </c>
      <c r="I32" s="145">
        <v>0</v>
      </c>
      <c r="J32" s="145">
        <v>15</v>
      </c>
      <c r="K32" s="146">
        <v>15.306122448979592</v>
      </c>
      <c r="L32" s="145">
        <v>16</v>
      </c>
      <c r="M32" s="145">
        <v>18</v>
      </c>
      <c r="N32" s="146">
        <v>18.367346938775512</v>
      </c>
      <c r="O32" s="145">
        <v>19</v>
      </c>
      <c r="P32" s="145">
        <v>6</v>
      </c>
      <c r="Q32" s="146">
        <v>6.1224489795918364</v>
      </c>
      <c r="R32" s="145">
        <v>7</v>
      </c>
      <c r="S32" s="145">
        <v>0</v>
      </c>
      <c r="T32" s="146">
        <v>0</v>
      </c>
      <c r="U32" s="145">
        <v>0</v>
      </c>
      <c r="V32" s="50" t="s">
        <v>539</v>
      </c>
      <c r="W32" s="145">
        <v>1</v>
      </c>
      <c r="X32" s="146">
        <v>1.0204081632653061</v>
      </c>
      <c r="Y32" s="145">
        <v>1</v>
      </c>
      <c r="Z32" s="145">
        <v>0</v>
      </c>
      <c r="AA32" s="146">
        <v>0</v>
      </c>
      <c r="AB32" s="145">
        <v>0</v>
      </c>
      <c r="AC32" s="145">
        <v>1</v>
      </c>
      <c r="AD32" s="146">
        <v>1.0204081632653061</v>
      </c>
      <c r="AE32" s="145">
        <v>1</v>
      </c>
      <c r="AF32" s="145">
        <v>0</v>
      </c>
      <c r="AG32" s="146">
        <v>0</v>
      </c>
      <c r="AH32" s="145">
        <v>0</v>
      </c>
      <c r="AI32" s="145">
        <v>0</v>
      </c>
      <c r="AJ32" s="146">
        <v>0</v>
      </c>
      <c r="AK32" s="145">
        <v>0</v>
      </c>
      <c r="AL32" s="145">
        <v>0</v>
      </c>
      <c r="AM32" s="146">
        <v>0</v>
      </c>
      <c r="AN32" s="145">
        <v>0</v>
      </c>
      <c r="AO32" s="145">
        <v>0</v>
      </c>
      <c r="AP32" s="146">
        <v>0</v>
      </c>
      <c r="AQ32" s="145">
        <v>0</v>
      </c>
      <c r="AR32" s="50" t="s">
        <v>539</v>
      </c>
      <c r="AS32" s="145">
        <v>0</v>
      </c>
      <c r="AT32" s="146">
        <v>0</v>
      </c>
      <c r="AU32" s="145">
        <v>0</v>
      </c>
      <c r="AV32" s="145">
        <v>0</v>
      </c>
      <c r="AW32" s="146">
        <v>0</v>
      </c>
      <c r="AX32" s="145">
        <v>0</v>
      </c>
      <c r="AY32" s="145">
        <v>0</v>
      </c>
      <c r="AZ32" s="146">
        <v>0</v>
      </c>
      <c r="BA32" s="145">
        <v>0</v>
      </c>
      <c r="BB32" s="145">
        <v>0</v>
      </c>
      <c r="BC32" s="146">
        <v>0</v>
      </c>
      <c r="BD32" s="145">
        <v>0</v>
      </c>
    </row>
    <row r="33" spans="1:63" s="8" customFormat="1" ht="18" customHeight="1">
      <c r="A33" s="50" t="s">
        <v>223</v>
      </c>
      <c r="B33" s="145">
        <v>1177</v>
      </c>
      <c r="C33" s="145">
        <v>429</v>
      </c>
      <c r="D33" s="145">
        <v>0</v>
      </c>
      <c r="E33" s="146">
        <v>0</v>
      </c>
      <c r="F33" s="145">
        <v>0</v>
      </c>
      <c r="G33" s="145">
        <v>0</v>
      </c>
      <c r="H33" s="146">
        <v>0</v>
      </c>
      <c r="I33" s="145">
        <v>0</v>
      </c>
      <c r="J33" s="145">
        <v>126</v>
      </c>
      <c r="K33" s="146">
        <v>10.705182667799489</v>
      </c>
      <c r="L33" s="145">
        <v>164</v>
      </c>
      <c r="M33" s="145">
        <v>81</v>
      </c>
      <c r="N33" s="146">
        <v>6.8819031435853866</v>
      </c>
      <c r="O33" s="145">
        <v>99</v>
      </c>
      <c r="P33" s="145">
        <v>73</v>
      </c>
      <c r="Q33" s="146">
        <v>6.2022090059473234</v>
      </c>
      <c r="R33" s="145">
        <v>87</v>
      </c>
      <c r="S33" s="145">
        <v>0</v>
      </c>
      <c r="T33" s="146">
        <v>0</v>
      </c>
      <c r="U33" s="145">
        <v>0</v>
      </c>
      <c r="V33" s="50" t="s">
        <v>223</v>
      </c>
      <c r="W33" s="145">
        <v>0</v>
      </c>
      <c r="X33" s="146">
        <v>0</v>
      </c>
      <c r="Y33" s="145">
        <v>0</v>
      </c>
      <c r="Z33" s="145">
        <v>0</v>
      </c>
      <c r="AA33" s="146">
        <v>0</v>
      </c>
      <c r="AB33" s="145">
        <v>0</v>
      </c>
      <c r="AC33" s="145">
        <v>0</v>
      </c>
      <c r="AD33" s="146">
        <v>0</v>
      </c>
      <c r="AE33" s="145">
        <v>0</v>
      </c>
      <c r="AF33" s="167">
        <v>0</v>
      </c>
      <c r="AG33" s="146">
        <v>0</v>
      </c>
      <c r="AH33" s="167">
        <v>0</v>
      </c>
      <c r="AI33" s="145">
        <v>29</v>
      </c>
      <c r="AJ33" s="146">
        <v>2.4638912489379781</v>
      </c>
      <c r="AK33" s="145">
        <v>29</v>
      </c>
      <c r="AL33" s="145">
        <v>31</v>
      </c>
      <c r="AM33" s="146">
        <v>2.6338147833474936</v>
      </c>
      <c r="AN33" s="145">
        <v>31</v>
      </c>
      <c r="AO33" s="145">
        <v>0</v>
      </c>
      <c r="AP33" s="146">
        <v>0</v>
      </c>
      <c r="AQ33" s="145">
        <v>0</v>
      </c>
      <c r="AR33" s="50" t="s">
        <v>223</v>
      </c>
      <c r="AS33" s="145">
        <v>0</v>
      </c>
      <c r="AT33" s="146">
        <v>0</v>
      </c>
      <c r="AU33" s="145">
        <v>0</v>
      </c>
      <c r="AV33" s="145">
        <v>12</v>
      </c>
      <c r="AW33" s="146">
        <v>1.0195412064570943</v>
      </c>
      <c r="AX33" s="145">
        <v>13</v>
      </c>
      <c r="AY33" s="145">
        <v>6</v>
      </c>
      <c r="AZ33" s="146">
        <v>0.50977060322854717</v>
      </c>
      <c r="BA33" s="145">
        <v>6</v>
      </c>
      <c r="BB33" s="145">
        <v>0</v>
      </c>
      <c r="BC33" s="146">
        <v>0</v>
      </c>
      <c r="BD33" s="145">
        <v>0</v>
      </c>
    </row>
    <row r="34" spans="1:63" s="8" customFormat="1" ht="18" customHeight="1">
      <c r="A34" s="50" t="s">
        <v>224</v>
      </c>
      <c r="B34" s="145">
        <v>1331</v>
      </c>
      <c r="C34" s="145">
        <v>132</v>
      </c>
      <c r="D34" s="145">
        <v>1</v>
      </c>
      <c r="E34" s="146">
        <v>7.5131480090157785E-2</v>
      </c>
      <c r="F34" s="145">
        <v>1</v>
      </c>
      <c r="G34" s="145">
        <v>0</v>
      </c>
      <c r="H34" s="146">
        <v>0</v>
      </c>
      <c r="I34" s="145">
        <v>0</v>
      </c>
      <c r="J34" s="145">
        <v>40</v>
      </c>
      <c r="K34" s="146">
        <v>3.005259203606311</v>
      </c>
      <c r="L34" s="145">
        <v>40</v>
      </c>
      <c r="M34" s="145">
        <v>37</v>
      </c>
      <c r="N34" s="146">
        <v>2.779864763335838</v>
      </c>
      <c r="O34" s="145">
        <v>38</v>
      </c>
      <c r="P34" s="145">
        <v>40</v>
      </c>
      <c r="Q34" s="146">
        <v>3.005259203606311</v>
      </c>
      <c r="R34" s="145">
        <v>41</v>
      </c>
      <c r="S34" s="145">
        <v>0</v>
      </c>
      <c r="T34" s="146">
        <v>0</v>
      </c>
      <c r="U34" s="145">
        <v>0</v>
      </c>
      <c r="V34" s="50" t="s">
        <v>224</v>
      </c>
      <c r="W34" s="145">
        <v>1</v>
      </c>
      <c r="X34" s="146">
        <v>7.5131480090157785E-2</v>
      </c>
      <c r="Y34" s="145">
        <v>1</v>
      </c>
      <c r="Z34" s="145">
        <v>0</v>
      </c>
      <c r="AA34" s="146">
        <v>0</v>
      </c>
      <c r="AB34" s="145">
        <v>0</v>
      </c>
      <c r="AC34" s="145">
        <v>2</v>
      </c>
      <c r="AD34" s="146">
        <v>0.15026296018031557</v>
      </c>
      <c r="AE34" s="145">
        <v>3</v>
      </c>
      <c r="AF34" s="167">
        <v>0</v>
      </c>
      <c r="AG34" s="146">
        <v>0</v>
      </c>
      <c r="AH34" s="167">
        <v>0</v>
      </c>
      <c r="AI34" s="145">
        <v>8</v>
      </c>
      <c r="AJ34" s="146">
        <v>0.60105184072126228</v>
      </c>
      <c r="AK34" s="145">
        <v>8</v>
      </c>
      <c r="AL34" s="145">
        <v>0</v>
      </c>
      <c r="AM34" s="146">
        <v>0</v>
      </c>
      <c r="AN34" s="145">
        <v>0</v>
      </c>
      <c r="AO34" s="145">
        <v>0</v>
      </c>
      <c r="AP34" s="146">
        <v>0</v>
      </c>
      <c r="AQ34" s="145">
        <v>0</v>
      </c>
      <c r="AR34" s="50" t="s">
        <v>224</v>
      </c>
      <c r="AS34" s="145">
        <v>0</v>
      </c>
      <c r="AT34" s="146">
        <v>0</v>
      </c>
      <c r="AU34" s="145">
        <v>0</v>
      </c>
      <c r="AV34" s="145">
        <v>0</v>
      </c>
      <c r="AW34" s="146">
        <v>0</v>
      </c>
      <c r="AX34" s="145">
        <v>0</v>
      </c>
      <c r="AY34" s="145">
        <v>0</v>
      </c>
      <c r="AZ34" s="146">
        <v>0</v>
      </c>
      <c r="BA34" s="145">
        <v>0</v>
      </c>
      <c r="BB34" s="145">
        <v>0</v>
      </c>
      <c r="BC34" s="146">
        <v>0</v>
      </c>
      <c r="BD34" s="145">
        <v>0</v>
      </c>
    </row>
    <row r="35" spans="1:63" s="8" customFormat="1" ht="18" customHeight="1" thickBot="1">
      <c r="A35" s="50" t="s">
        <v>225</v>
      </c>
      <c r="B35" s="145">
        <v>1735</v>
      </c>
      <c r="C35" s="145">
        <v>289</v>
      </c>
      <c r="D35" s="145">
        <v>0</v>
      </c>
      <c r="E35" s="146">
        <v>0</v>
      </c>
      <c r="F35" s="145">
        <v>0</v>
      </c>
      <c r="G35" s="145">
        <v>0</v>
      </c>
      <c r="H35" s="146">
        <v>0</v>
      </c>
      <c r="I35" s="145">
        <v>0</v>
      </c>
      <c r="J35" s="145">
        <v>76</v>
      </c>
      <c r="K35" s="146">
        <v>4.3804034582132561</v>
      </c>
      <c r="L35" s="145">
        <v>80</v>
      </c>
      <c r="M35" s="145">
        <v>68</v>
      </c>
      <c r="N35" s="146">
        <v>3.9193083573487031</v>
      </c>
      <c r="O35" s="145">
        <v>69</v>
      </c>
      <c r="P35" s="145">
        <v>105</v>
      </c>
      <c r="Q35" s="146">
        <v>6.0518731988472618</v>
      </c>
      <c r="R35" s="145">
        <v>107</v>
      </c>
      <c r="S35" s="145">
        <v>0</v>
      </c>
      <c r="T35" s="146">
        <v>0</v>
      </c>
      <c r="U35" s="145">
        <v>0</v>
      </c>
      <c r="V35" s="50" t="s">
        <v>225</v>
      </c>
      <c r="W35" s="145">
        <v>0</v>
      </c>
      <c r="X35" s="146">
        <v>0</v>
      </c>
      <c r="Y35" s="145">
        <v>0</v>
      </c>
      <c r="Z35" s="145">
        <v>0</v>
      </c>
      <c r="AA35" s="146">
        <v>0</v>
      </c>
      <c r="AB35" s="145">
        <v>0</v>
      </c>
      <c r="AC35" s="145">
        <v>0</v>
      </c>
      <c r="AD35" s="146">
        <v>0</v>
      </c>
      <c r="AE35" s="145">
        <v>0</v>
      </c>
      <c r="AF35" s="168">
        <v>0</v>
      </c>
      <c r="AG35" s="169">
        <v>0</v>
      </c>
      <c r="AH35" s="168">
        <v>0</v>
      </c>
      <c r="AI35" s="145">
        <v>24</v>
      </c>
      <c r="AJ35" s="146">
        <v>1.38328530259366</v>
      </c>
      <c r="AK35" s="145">
        <v>24</v>
      </c>
      <c r="AL35" s="145">
        <v>0</v>
      </c>
      <c r="AM35" s="146">
        <v>0</v>
      </c>
      <c r="AN35" s="145">
        <v>0</v>
      </c>
      <c r="AO35" s="145">
        <v>0</v>
      </c>
      <c r="AP35" s="146">
        <v>0</v>
      </c>
      <c r="AQ35" s="145">
        <v>0</v>
      </c>
      <c r="AR35" s="50" t="s">
        <v>225</v>
      </c>
      <c r="AS35" s="145">
        <v>1</v>
      </c>
      <c r="AT35" s="146">
        <v>5.7636887608069169E-2</v>
      </c>
      <c r="AU35" s="145">
        <v>1</v>
      </c>
      <c r="AV35" s="145">
        <v>7</v>
      </c>
      <c r="AW35" s="146">
        <v>0.40345821325648412</v>
      </c>
      <c r="AX35" s="145">
        <v>7</v>
      </c>
      <c r="AY35" s="145">
        <v>1</v>
      </c>
      <c r="AZ35" s="146">
        <v>5.7636887608069169E-2</v>
      </c>
      <c r="BA35" s="145">
        <v>1</v>
      </c>
      <c r="BB35" s="145">
        <v>0</v>
      </c>
      <c r="BC35" s="146">
        <v>0</v>
      </c>
      <c r="BD35" s="145">
        <v>0</v>
      </c>
    </row>
    <row r="36" spans="1:63" s="8" customFormat="1" ht="14.25" customHeight="1">
      <c r="A36" s="18" t="s">
        <v>337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8"/>
      <c r="W36" s="17"/>
      <c r="X36" s="17"/>
      <c r="Y36" s="17"/>
      <c r="Z36" s="17"/>
      <c r="AA36" s="17"/>
      <c r="AB36" s="17"/>
      <c r="AC36" s="17"/>
      <c r="AD36" s="166"/>
      <c r="AE36" s="17"/>
      <c r="AF36" s="13"/>
      <c r="AG36" s="2"/>
      <c r="AH36" s="13"/>
      <c r="AI36" s="17"/>
      <c r="AJ36" s="17"/>
      <c r="AK36" s="17"/>
      <c r="AL36" s="17"/>
      <c r="AM36" s="17"/>
      <c r="AN36" s="17"/>
      <c r="AO36" s="17"/>
      <c r="AP36" s="17"/>
      <c r="AQ36" s="17"/>
      <c r="AR36" s="18" t="s">
        <v>337</v>
      </c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</row>
    <row r="37" spans="1:63" s="8" customFormat="1" ht="23.25" customHeight="1">
      <c r="A37" s="14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4"/>
      <c r="W37" s="13"/>
      <c r="X37" s="13"/>
      <c r="Y37" s="13"/>
      <c r="Z37" s="13"/>
      <c r="AA37" s="13"/>
      <c r="AB37" s="13"/>
      <c r="AC37" s="13"/>
      <c r="AD37" s="2"/>
      <c r="AE37" s="13"/>
      <c r="AF37" s="13"/>
      <c r="AG37" s="2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4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</row>
    <row r="38" spans="1:63" s="8" customFormat="1" ht="27.75" customHeight="1"/>
    <row r="39" spans="1:63" s="42" customFormat="1" ht="13.5" customHeight="1">
      <c r="A39" s="187" t="s">
        <v>717</v>
      </c>
      <c r="B39" s="187"/>
      <c r="C39" s="187"/>
      <c r="D39" s="187"/>
      <c r="E39" s="187"/>
      <c r="F39" s="187"/>
      <c r="G39" s="187"/>
      <c r="H39" s="187"/>
      <c r="I39" s="187"/>
      <c r="J39" s="187" t="s">
        <v>718</v>
      </c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 t="s">
        <v>660</v>
      </c>
      <c r="W39" s="187"/>
      <c r="X39" s="187"/>
      <c r="Y39" s="187"/>
      <c r="Z39" s="187"/>
      <c r="AA39" s="187"/>
      <c r="AB39" s="187"/>
      <c r="AC39" s="187"/>
      <c r="AD39" s="187"/>
      <c r="AE39" s="187"/>
      <c r="AF39" s="187" t="s">
        <v>719</v>
      </c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  <c r="AR39" s="187" t="s">
        <v>661</v>
      </c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  <c r="BC39" s="187"/>
      <c r="BD39" s="187"/>
      <c r="BE39" s="393" t="s">
        <v>720</v>
      </c>
      <c r="BF39" s="393"/>
      <c r="BG39" s="393"/>
      <c r="BH39" s="393"/>
      <c r="BI39" s="393"/>
      <c r="BJ39" s="393"/>
      <c r="BK39" s="393"/>
    </row>
  </sheetData>
  <mergeCells count="45">
    <mergeCell ref="BE39:BK39"/>
    <mergeCell ref="A2:I2"/>
    <mergeCell ref="J2:S2"/>
    <mergeCell ref="BB2:BD2"/>
    <mergeCell ref="AO2:AQ2"/>
    <mergeCell ref="AF2:AN2"/>
    <mergeCell ref="V2:AE2"/>
    <mergeCell ref="T2:U2"/>
    <mergeCell ref="D4:F4"/>
    <mergeCell ref="G4:I4"/>
    <mergeCell ref="V3:V5"/>
    <mergeCell ref="D3:I3"/>
    <mergeCell ref="S4:U4"/>
    <mergeCell ref="AR39:BD39"/>
    <mergeCell ref="AI4:AK4"/>
    <mergeCell ref="AF3:AN3"/>
    <mergeCell ref="AF1:AQ1"/>
    <mergeCell ref="J1:U1"/>
    <mergeCell ref="AR1:BD1"/>
    <mergeCell ref="AR3:AR5"/>
    <mergeCell ref="AR2:BA2"/>
    <mergeCell ref="AY3:BA4"/>
    <mergeCell ref="BB3:BD4"/>
    <mergeCell ref="AV3:AX4"/>
    <mergeCell ref="AS3:AU4"/>
    <mergeCell ref="J3:U3"/>
    <mergeCell ref="AL4:AN4"/>
    <mergeCell ref="J4:L4"/>
    <mergeCell ref="M4:O4"/>
    <mergeCell ref="AC4:AE4"/>
    <mergeCell ref="P4:R4"/>
    <mergeCell ref="W4:Y4"/>
    <mergeCell ref="A1:I1"/>
    <mergeCell ref="W3:AE3"/>
    <mergeCell ref="V1:AE1"/>
    <mergeCell ref="B3:B5"/>
    <mergeCell ref="C3:C5"/>
    <mergeCell ref="A39:I39"/>
    <mergeCell ref="A3:A5"/>
    <mergeCell ref="AF4:AH4"/>
    <mergeCell ref="AO3:AQ4"/>
    <mergeCell ref="Z4:AB4"/>
    <mergeCell ref="J39:U39"/>
    <mergeCell ref="V39:AE39"/>
    <mergeCell ref="AF39:AQ39"/>
  </mergeCells>
  <phoneticPr fontId="5" type="noConversion"/>
  <dataValidations count="1">
    <dataValidation type="whole" allowBlank="1" showInputMessage="1" showErrorMessage="1" errorTitle="嘿嘿！你粉混喔" error="數字必須素整數而且不得小於 0 也應該不會大於 50000000 吧" sqref="AK18:AL22 AK9:AL16 W9:W16 AU9:AV16 AN9:AO16 Y18:Z22 AB18:AC22 AE18:AF22 D18:D22 Y24:Z35 AB24:AC35 AS9:AS16 BA18:BB22 BA9:BB16 AN24:AO35 AX9:AY16 AQ24:AQ35 BA24:BB35 AU24:AV35 AX24:AY35 AH9:AI16 AH18:AI22 AH24:AI35 AS24:AS35 W24:W35 F18:G22 R9:S16 U24:U35 O9:P16 D9:D16 I9:J16 L24:M35 U9:U16 AE9:AF16 I24:J35 B9:B16 AQ9:AQ16 F24:G35 AS18:AS22 B24:B35 R18:S22 D24:D35 O24:P35 AU18:AV22 AN18:AO22 AX18:AY22 AQ18:AQ22 R24:S35 AE24:AF35 O18:P22 L9:M16 AK24:AL35 B18:B22 F9:G16 I18:J22 L18:M22 U18:U22 Y9:Z16 AB9:AC16 W18:W22 BD9:BD16 BD18:BD22 BD24:BD35" xr:uid="{00000000-0002-0000-0D00-000000000000}">
      <formula1>0</formula1>
      <formula2>50000000</formula2>
    </dataValidation>
  </dataValidations>
  <printOptions horizontalCentered="1" verticalCentered="1"/>
  <pageMargins left="0.15748031496062992" right="0.15748031496062992" top="0.16" bottom="0.15748031496062992" header="0.15748031496062992" footer="0.19685039370078741"/>
  <pageSetup paperSize="9" fitToWidth="0" orientation="portrait" r:id="rId1"/>
  <headerFooter alignWithMargins="0"/>
  <colBreaks count="5" manualBreakCount="5">
    <brk id="9" max="1048575" man="1"/>
    <brk id="21" max="1048575" man="1"/>
    <brk id="31" max="1048575" man="1"/>
    <brk id="43" max="1048575" man="1"/>
    <brk id="56" max="38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BJ39"/>
  <sheetViews>
    <sheetView view="pageBreakPreview" topLeftCell="AJ17" zoomScale="115" zoomScaleNormal="100" zoomScaleSheetLayoutView="115" workbookViewId="0">
      <selection activeCell="BD40" sqref="BD40"/>
    </sheetView>
  </sheetViews>
  <sheetFormatPr defaultRowHeight="16.5"/>
  <cols>
    <col min="1" max="1" width="31.875" style="23" customWidth="1"/>
    <col min="2" max="2" width="12" style="11" customWidth="1"/>
    <col min="3" max="3" width="11.75" style="11" customWidth="1"/>
    <col min="4" max="4" width="5.375" style="11" customWidth="1"/>
    <col min="5" max="5" width="6" style="11" customWidth="1"/>
    <col min="6" max="6" width="4.75" style="11" customWidth="1"/>
    <col min="7" max="7" width="5.875" style="11" customWidth="1"/>
    <col min="8" max="8" width="6" style="11" customWidth="1"/>
    <col min="9" max="9" width="5.75" style="11" customWidth="1"/>
    <col min="10" max="10" width="9.25" style="11" customWidth="1"/>
    <col min="11" max="11" width="7.875" style="11" customWidth="1"/>
    <col min="12" max="12" width="7.375" style="11" customWidth="1"/>
    <col min="13" max="13" width="7.125" style="11" customWidth="1"/>
    <col min="14" max="14" width="7.25" style="11" customWidth="1"/>
    <col min="15" max="15" width="8" style="11" customWidth="1"/>
    <col min="16" max="16" width="6.75" style="11" customWidth="1"/>
    <col min="17" max="17" width="7.25" style="11" customWidth="1"/>
    <col min="18" max="18" width="7.875" style="11" customWidth="1"/>
    <col min="19" max="20" width="6.75" style="11" customWidth="1"/>
    <col min="21" max="21" width="7.5" style="11" customWidth="1"/>
    <col min="22" max="22" width="31.25" style="23" customWidth="1"/>
    <col min="23" max="23" width="6.125" style="11" customWidth="1"/>
    <col min="24" max="24" width="6.625" style="11" customWidth="1"/>
    <col min="25" max="25" width="6.125" style="11" customWidth="1"/>
    <col min="26" max="26" width="7" style="11" customWidth="1"/>
    <col min="27" max="28" width="6.125" style="11" customWidth="1"/>
    <col min="29" max="29" width="6" style="11" customWidth="1"/>
    <col min="30" max="30" width="7.125" style="11" customWidth="1"/>
    <col min="31" max="31" width="6.625" style="11" customWidth="1"/>
    <col min="32" max="33" width="8" style="11" customWidth="1"/>
    <col min="34" max="35" width="8.125" style="11" customWidth="1"/>
    <col min="36" max="36" width="8" style="11" customWidth="1"/>
    <col min="37" max="37" width="7" style="11" customWidth="1"/>
    <col min="38" max="38" width="7.625" style="11" customWidth="1"/>
    <col min="39" max="39" width="6.75" style="11" customWidth="1"/>
    <col min="40" max="40" width="7.125" style="11" customWidth="1"/>
    <col min="41" max="41" width="6.75" style="11" customWidth="1"/>
    <col min="42" max="42" width="7" style="11" customWidth="1"/>
    <col min="43" max="43" width="7.375" style="11" customWidth="1"/>
    <col min="44" max="44" width="28.25" style="23" customWidth="1"/>
    <col min="45" max="45" width="4.625" style="11" customWidth="1"/>
    <col min="46" max="46" width="5" style="11" customWidth="1"/>
    <col min="47" max="47" width="4.625" style="11" customWidth="1"/>
    <col min="48" max="48" width="5.375" style="11" customWidth="1"/>
    <col min="49" max="49" width="6.375" style="11" customWidth="1"/>
    <col min="50" max="50" width="5.5" style="11" customWidth="1"/>
    <col min="51" max="51" width="4.625" style="11" customWidth="1"/>
    <col min="52" max="52" width="5.125" style="11" customWidth="1"/>
    <col min="53" max="53" width="4.625" style="11" customWidth="1"/>
    <col min="54" max="54" width="5" style="11" customWidth="1"/>
    <col min="55" max="55" width="5.125" style="11" customWidth="1"/>
    <col min="56" max="56" width="4.625" style="11" customWidth="1"/>
    <col min="57" max="16384" width="9" style="11"/>
  </cols>
  <sheetData>
    <row r="1" spans="1:56" s="23" customFormat="1" ht="38.1" customHeight="1">
      <c r="A1" s="199" t="s">
        <v>452</v>
      </c>
      <c r="B1" s="199"/>
      <c r="C1" s="199"/>
      <c r="D1" s="199"/>
      <c r="E1" s="199"/>
      <c r="F1" s="199"/>
      <c r="G1" s="199"/>
      <c r="H1" s="199"/>
      <c r="I1" s="199"/>
      <c r="J1" s="200" t="s">
        <v>136</v>
      </c>
      <c r="K1" s="200"/>
      <c r="L1" s="200"/>
      <c r="M1" s="200"/>
      <c r="N1" s="200"/>
      <c r="O1" s="200"/>
      <c r="P1" s="200"/>
      <c r="Q1" s="200"/>
      <c r="R1" s="200"/>
      <c r="S1" s="419"/>
      <c r="T1" s="419"/>
      <c r="U1" s="419"/>
      <c r="V1" s="199" t="s">
        <v>452</v>
      </c>
      <c r="W1" s="199"/>
      <c r="X1" s="199"/>
      <c r="Y1" s="199"/>
      <c r="Z1" s="199"/>
      <c r="AA1" s="199"/>
      <c r="AB1" s="199"/>
      <c r="AC1" s="199"/>
      <c r="AD1" s="199"/>
      <c r="AE1" s="199"/>
      <c r="AF1" s="200" t="s">
        <v>137</v>
      </c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74" t="s">
        <v>453</v>
      </c>
      <c r="AS1" s="274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</row>
    <row r="2" spans="1:56" s="5" customFormat="1" ht="16.5" customHeight="1" thickBot="1">
      <c r="A2" s="264" t="s">
        <v>77</v>
      </c>
      <c r="B2" s="264"/>
      <c r="C2" s="264"/>
      <c r="D2" s="264"/>
      <c r="E2" s="264"/>
      <c r="F2" s="264"/>
      <c r="G2" s="264"/>
      <c r="H2" s="264"/>
      <c r="I2" s="264"/>
      <c r="J2" s="198" t="s">
        <v>624</v>
      </c>
      <c r="K2" s="198"/>
      <c r="L2" s="198"/>
      <c r="M2" s="198"/>
      <c r="N2" s="198"/>
      <c r="O2" s="198"/>
      <c r="P2" s="198"/>
      <c r="Q2" s="198"/>
      <c r="R2" s="198"/>
      <c r="S2" s="198"/>
      <c r="T2" s="197" t="s">
        <v>167</v>
      </c>
      <c r="U2" s="197"/>
      <c r="V2" s="264" t="s">
        <v>77</v>
      </c>
      <c r="W2" s="264"/>
      <c r="X2" s="264"/>
      <c r="Y2" s="264"/>
      <c r="Z2" s="264"/>
      <c r="AA2" s="264"/>
      <c r="AB2" s="264"/>
      <c r="AC2" s="264"/>
      <c r="AD2" s="264"/>
      <c r="AE2" s="264"/>
      <c r="AF2" s="271" t="s">
        <v>625</v>
      </c>
      <c r="AG2" s="271"/>
      <c r="AH2" s="271"/>
      <c r="AI2" s="271"/>
      <c r="AJ2" s="271"/>
      <c r="AK2" s="271"/>
      <c r="AL2" s="271"/>
      <c r="AM2" s="271"/>
      <c r="AN2" s="271"/>
      <c r="AO2" s="197" t="s">
        <v>168</v>
      </c>
      <c r="AP2" s="197"/>
      <c r="AQ2" s="197"/>
      <c r="AR2" s="378" t="s">
        <v>622</v>
      </c>
      <c r="AS2" s="378"/>
      <c r="AT2" s="378"/>
      <c r="AU2" s="378"/>
      <c r="AV2" s="378"/>
      <c r="AW2" s="378"/>
      <c r="AX2" s="378"/>
      <c r="AY2" s="378"/>
      <c r="AZ2" s="378"/>
      <c r="BA2" s="378"/>
      <c r="BB2" s="197" t="s">
        <v>165</v>
      </c>
      <c r="BC2" s="197"/>
      <c r="BD2" s="197"/>
    </row>
    <row r="3" spans="1:56" s="92" customFormat="1" ht="19.5" customHeight="1">
      <c r="A3" s="267" t="s">
        <v>505</v>
      </c>
      <c r="B3" s="345" t="s">
        <v>247</v>
      </c>
      <c r="C3" s="229" t="s">
        <v>440</v>
      </c>
      <c r="D3" s="413" t="s">
        <v>507</v>
      </c>
      <c r="E3" s="211"/>
      <c r="F3" s="211"/>
      <c r="G3" s="211"/>
      <c r="H3" s="211"/>
      <c r="I3" s="211"/>
      <c r="J3" s="410" t="s">
        <v>515</v>
      </c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267" t="s">
        <v>505</v>
      </c>
      <c r="W3" s="210" t="s">
        <v>517</v>
      </c>
      <c r="X3" s="211"/>
      <c r="Y3" s="211"/>
      <c r="Z3" s="211"/>
      <c r="AA3" s="211"/>
      <c r="AB3" s="211"/>
      <c r="AC3" s="211"/>
      <c r="AD3" s="211"/>
      <c r="AE3" s="211"/>
      <c r="AF3" s="418" t="s">
        <v>139</v>
      </c>
      <c r="AG3" s="418"/>
      <c r="AH3" s="418"/>
      <c r="AI3" s="262"/>
      <c r="AJ3" s="262"/>
      <c r="AK3" s="262"/>
      <c r="AL3" s="262"/>
      <c r="AM3" s="262"/>
      <c r="AN3" s="262"/>
      <c r="AO3" s="371" t="s">
        <v>350</v>
      </c>
      <c r="AP3" s="372"/>
      <c r="AQ3" s="372"/>
      <c r="AR3" s="267" t="s">
        <v>505</v>
      </c>
      <c r="AS3" s="365" t="s">
        <v>352</v>
      </c>
      <c r="AT3" s="366"/>
      <c r="AU3" s="366"/>
      <c r="AV3" s="368" t="s">
        <v>353</v>
      </c>
      <c r="AW3" s="366"/>
      <c r="AX3" s="366"/>
      <c r="AY3" s="368" t="s">
        <v>354</v>
      </c>
      <c r="AZ3" s="366"/>
      <c r="BA3" s="366"/>
      <c r="BB3" s="357" t="s">
        <v>355</v>
      </c>
      <c r="BC3" s="358"/>
      <c r="BD3" s="359"/>
    </row>
    <row r="4" spans="1:56" s="52" customFormat="1" ht="48" customHeight="1">
      <c r="A4" s="303"/>
      <c r="B4" s="346"/>
      <c r="C4" s="374"/>
      <c r="D4" s="352" t="s">
        <v>340</v>
      </c>
      <c r="E4" s="353"/>
      <c r="F4" s="354"/>
      <c r="G4" s="352" t="s">
        <v>342</v>
      </c>
      <c r="H4" s="353"/>
      <c r="I4" s="354"/>
      <c r="J4" s="352" t="s">
        <v>341</v>
      </c>
      <c r="K4" s="353"/>
      <c r="L4" s="354"/>
      <c r="M4" s="377" t="s">
        <v>343</v>
      </c>
      <c r="N4" s="353"/>
      <c r="O4" s="354"/>
      <c r="P4" s="352" t="s">
        <v>344</v>
      </c>
      <c r="Q4" s="353"/>
      <c r="R4" s="354"/>
      <c r="S4" s="352" t="s">
        <v>329</v>
      </c>
      <c r="T4" s="353"/>
      <c r="U4" s="354"/>
      <c r="V4" s="303"/>
      <c r="W4" s="377" t="s">
        <v>369</v>
      </c>
      <c r="X4" s="353"/>
      <c r="Y4" s="354"/>
      <c r="Z4" s="352" t="s">
        <v>449</v>
      </c>
      <c r="AA4" s="353"/>
      <c r="AB4" s="354"/>
      <c r="AC4" s="352" t="s">
        <v>347</v>
      </c>
      <c r="AD4" s="353"/>
      <c r="AE4" s="354"/>
      <c r="AF4" s="352" t="s">
        <v>356</v>
      </c>
      <c r="AG4" s="353"/>
      <c r="AH4" s="354"/>
      <c r="AI4" s="361" t="s">
        <v>327</v>
      </c>
      <c r="AJ4" s="362"/>
      <c r="AK4" s="363"/>
      <c r="AL4" s="364" t="s">
        <v>357</v>
      </c>
      <c r="AM4" s="362"/>
      <c r="AN4" s="363"/>
      <c r="AO4" s="373"/>
      <c r="AP4" s="373"/>
      <c r="AQ4" s="373"/>
      <c r="AR4" s="303"/>
      <c r="AS4" s="276"/>
      <c r="AT4" s="367"/>
      <c r="AU4" s="367"/>
      <c r="AV4" s="367"/>
      <c r="AW4" s="367"/>
      <c r="AX4" s="367"/>
      <c r="AY4" s="367"/>
      <c r="AZ4" s="367"/>
      <c r="BA4" s="367"/>
      <c r="BB4" s="312"/>
      <c r="BC4" s="315"/>
      <c r="BD4" s="360"/>
    </row>
    <row r="5" spans="1:56" s="52" customFormat="1" ht="31.5" customHeight="1" thickBot="1">
      <c r="A5" s="268"/>
      <c r="B5" s="347"/>
      <c r="C5" s="375"/>
      <c r="D5" s="53" t="s">
        <v>333</v>
      </c>
      <c r="E5" s="54" t="s">
        <v>138</v>
      </c>
      <c r="F5" s="53" t="s">
        <v>1</v>
      </c>
      <c r="G5" s="53" t="s">
        <v>333</v>
      </c>
      <c r="H5" s="54" t="s">
        <v>138</v>
      </c>
      <c r="I5" s="53" t="s">
        <v>1</v>
      </c>
      <c r="J5" s="53" t="s">
        <v>333</v>
      </c>
      <c r="K5" s="79" t="s">
        <v>138</v>
      </c>
      <c r="L5" s="53" t="s">
        <v>1</v>
      </c>
      <c r="M5" s="53" t="s">
        <v>333</v>
      </c>
      <c r="N5" s="54" t="s">
        <v>138</v>
      </c>
      <c r="O5" s="53" t="s">
        <v>1</v>
      </c>
      <c r="P5" s="53" t="s">
        <v>333</v>
      </c>
      <c r="Q5" s="54" t="s">
        <v>138</v>
      </c>
      <c r="R5" s="53" t="s">
        <v>1</v>
      </c>
      <c r="S5" s="53" t="s">
        <v>333</v>
      </c>
      <c r="T5" s="54" t="s">
        <v>138</v>
      </c>
      <c r="U5" s="53" t="s">
        <v>1</v>
      </c>
      <c r="V5" s="268"/>
      <c r="W5" s="53" t="s">
        <v>333</v>
      </c>
      <c r="X5" s="54" t="s">
        <v>138</v>
      </c>
      <c r="Y5" s="53" t="s">
        <v>1</v>
      </c>
      <c r="Z5" s="53" t="s">
        <v>333</v>
      </c>
      <c r="AA5" s="54" t="s">
        <v>138</v>
      </c>
      <c r="AB5" s="53" t="s">
        <v>1</v>
      </c>
      <c r="AC5" s="53" t="s">
        <v>333</v>
      </c>
      <c r="AD5" s="54" t="s">
        <v>138</v>
      </c>
      <c r="AE5" s="53" t="s">
        <v>1</v>
      </c>
      <c r="AF5" s="53" t="s">
        <v>333</v>
      </c>
      <c r="AG5" s="79" t="s">
        <v>138</v>
      </c>
      <c r="AH5" s="53" t="s">
        <v>1</v>
      </c>
      <c r="AI5" s="53" t="s">
        <v>333</v>
      </c>
      <c r="AJ5" s="54" t="s">
        <v>138</v>
      </c>
      <c r="AK5" s="53" t="s">
        <v>1</v>
      </c>
      <c r="AL5" s="53" t="s">
        <v>333</v>
      </c>
      <c r="AM5" s="54" t="s">
        <v>138</v>
      </c>
      <c r="AN5" s="53" t="s">
        <v>1</v>
      </c>
      <c r="AO5" s="53" t="s">
        <v>333</v>
      </c>
      <c r="AP5" s="54" t="s">
        <v>138</v>
      </c>
      <c r="AQ5" s="53" t="s">
        <v>1</v>
      </c>
      <c r="AR5" s="268"/>
      <c r="AS5" s="46" t="s">
        <v>333</v>
      </c>
      <c r="AT5" s="45" t="s">
        <v>140</v>
      </c>
      <c r="AU5" s="46" t="s">
        <v>1</v>
      </c>
      <c r="AV5" s="46" t="s">
        <v>333</v>
      </c>
      <c r="AW5" s="45" t="s">
        <v>140</v>
      </c>
      <c r="AX5" s="46" t="s">
        <v>1</v>
      </c>
      <c r="AY5" s="46" t="s">
        <v>333</v>
      </c>
      <c r="AZ5" s="45" t="s">
        <v>140</v>
      </c>
      <c r="BA5" s="46" t="s">
        <v>141</v>
      </c>
      <c r="BB5" s="46" t="s">
        <v>333</v>
      </c>
      <c r="BC5" s="60" t="s">
        <v>140</v>
      </c>
      <c r="BD5" s="47" t="s">
        <v>1</v>
      </c>
    </row>
    <row r="6" spans="1:56" s="8" customFormat="1" ht="20.100000000000001" customHeight="1">
      <c r="A6" s="101" t="s">
        <v>516</v>
      </c>
      <c r="B6" s="145">
        <f>SUM(B7:B35)</f>
        <v>1830</v>
      </c>
      <c r="C6" s="145">
        <f>SUM(C7:C35)</f>
        <v>355</v>
      </c>
      <c r="D6" s="145">
        <f>SUM(D7:D35)</f>
        <v>1</v>
      </c>
      <c r="E6" s="146">
        <f>IF(D6&gt;$B6,999,IF($B6=0,0,D6/$B6*100))</f>
        <v>5.4644808743169397E-2</v>
      </c>
      <c r="F6" s="145">
        <f>SUM(F7:F35)</f>
        <v>1</v>
      </c>
      <c r="G6" s="145">
        <v>0</v>
      </c>
      <c r="H6" s="146">
        <v>0</v>
      </c>
      <c r="I6" s="145">
        <v>0</v>
      </c>
      <c r="J6" s="145">
        <f>SUM(J7:J35)</f>
        <v>110</v>
      </c>
      <c r="K6" s="146">
        <f>IF(J6&gt;$B6,999,IF($B6=0,0,J6/$B6*100))</f>
        <v>6.0109289617486334</v>
      </c>
      <c r="L6" s="145">
        <f>SUM(L7:L35)</f>
        <v>130</v>
      </c>
      <c r="M6" s="145">
        <f>SUM(M7:M35)</f>
        <v>103</v>
      </c>
      <c r="N6" s="146">
        <f>IF(M6&gt;$B6,999,IF($B6=0,0,M6/$B6*100))</f>
        <v>5.6284153005464477</v>
      </c>
      <c r="O6" s="145">
        <f>SUM(O7:O35)</f>
        <v>114</v>
      </c>
      <c r="P6" s="145">
        <f>SUM(P7:P35)</f>
        <v>69</v>
      </c>
      <c r="Q6" s="146">
        <f>IF(P6&gt;$B6,999,IF($B6=0,0,P6/$B6*100))</f>
        <v>3.7704918032786887</v>
      </c>
      <c r="R6" s="145">
        <f>SUM(R7:R35)</f>
        <v>81</v>
      </c>
      <c r="S6" s="145">
        <v>0</v>
      </c>
      <c r="T6" s="146">
        <v>0</v>
      </c>
      <c r="U6" s="145">
        <v>0</v>
      </c>
      <c r="V6" s="101" t="s">
        <v>519</v>
      </c>
      <c r="W6" s="145">
        <v>0</v>
      </c>
      <c r="X6" s="146">
        <v>0</v>
      </c>
      <c r="Y6" s="145">
        <v>0</v>
      </c>
      <c r="Z6" s="145">
        <f>SUM(Z7:Z35)</f>
        <v>1</v>
      </c>
      <c r="AA6" s="146">
        <f>IF(Z6&gt;$B6,999,IF($B6=0,0,Z6/$B6*100))</f>
        <v>5.4644808743169397E-2</v>
      </c>
      <c r="AB6" s="145">
        <f>SUM(AB7:AB35)</f>
        <v>1</v>
      </c>
      <c r="AC6" s="145">
        <f>SUM(AC7:AC35)</f>
        <v>3</v>
      </c>
      <c r="AD6" s="146">
        <f>IF(AC6&gt;$B6,999,IF($B6=0,0,AC6/$B6*100))</f>
        <v>0.16393442622950818</v>
      </c>
      <c r="AE6" s="145">
        <f>SUM(AE7:AE35)</f>
        <v>3</v>
      </c>
      <c r="AF6" s="145">
        <v>0</v>
      </c>
      <c r="AG6" s="146">
        <v>0</v>
      </c>
      <c r="AH6" s="145">
        <v>0</v>
      </c>
      <c r="AI6" s="145">
        <f>SUM(AI7:AI35)</f>
        <v>3</v>
      </c>
      <c r="AJ6" s="146">
        <f>IF(AI6&gt;$B6,999,IF($AI6=0,0,AI6/$B6*100))</f>
        <v>0.16393442622950818</v>
      </c>
      <c r="AK6" s="145">
        <f>SUM(AK7:AK35)</f>
        <v>3</v>
      </c>
      <c r="AL6" s="145">
        <f>SUM(AL7:AL35)</f>
        <v>20</v>
      </c>
      <c r="AM6" s="146">
        <f>IF(AL6&gt;$B6,999,IF($B6=0,0,AL6/$B6*100))</f>
        <v>1.0928961748633881</v>
      </c>
      <c r="AN6" s="145">
        <f>SUM(AN7:AN35)</f>
        <v>20</v>
      </c>
      <c r="AO6" s="145">
        <v>0</v>
      </c>
      <c r="AP6" s="146">
        <v>0</v>
      </c>
      <c r="AQ6" s="145">
        <v>0</v>
      </c>
      <c r="AR6" s="101" t="s">
        <v>518</v>
      </c>
      <c r="AS6" s="145">
        <v>0</v>
      </c>
      <c r="AT6" s="146">
        <v>0</v>
      </c>
      <c r="AU6" s="145">
        <v>0</v>
      </c>
      <c r="AV6" s="145">
        <f>SUM(AV7:AV35)</f>
        <v>1</v>
      </c>
      <c r="AW6" s="146">
        <f>IF(AV6&gt;$B6,999,IF($B6=0,0,AV6/$B6*100))</f>
        <v>5.4644808743169397E-2</v>
      </c>
      <c r="AX6" s="145">
        <f>SUM(AX7:AX35)</f>
        <v>1</v>
      </c>
      <c r="AY6" s="145">
        <f>SUM(AY7:AY35)</f>
        <v>1</v>
      </c>
      <c r="AZ6" s="146">
        <f>IF(AY6&gt;$B6,999,IF($B6=0,0,AY6/$B6*100))</f>
        <v>5.4644808743169397E-2</v>
      </c>
      <c r="BA6" s="145">
        <f>SUM(BA7:BA35)</f>
        <v>1</v>
      </c>
      <c r="BB6" s="145">
        <v>0</v>
      </c>
      <c r="BC6" s="146">
        <v>0</v>
      </c>
      <c r="BD6" s="145">
        <v>0</v>
      </c>
    </row>
    <row r="7" spans="1:56" s="8" customFormat="1" ht="18" customHeight="1">
      <c r="A7" s="50" t="s">
        <v>120</v>
      </c>
      <c r="B7" s="145">
        <v>283</v>
      </c>
      <c r="C7" s="145">
        <v>55</v>
      </c>
      <c r="D7" s="145">
        <v>1</v>
      </c>
      <c r="E7" s="146">
        <v>0.35335689045936397</v>
      </c>
      <c r="F7" s="145">
        <v>1</v>
      </c>
      <c r="G7" s="145">
        <v>0</v>
      </c>
      <c r="H7" s="146">
        <v>0</v>
      </c>
      <c r="I7" s="145">
        <v>0</v>
      </c>
      <c r="J7" s="145">
        <v>15</v>
      </c>
      <c r="K7" s="146">
        <v>5.3003533568904597</v>
      </c>
      <c r="L7" s="145">
        <v>21</v>
      </c>
      <c r="M7" s="145">
        <v>9</v>
      </c>
      <c r="N7" s="146">
        <v>3.1802120141342751</v>
      </c>
      <c r="O7" s="145">
        <v>9</v>
      </c>
      <c r="P7" s="145">
        <v>11</v>
      </c>
      <c r="Q7" s="146">
        <v>3.8869257950530036</v>
      </c>
      <c r="R7" s="145">
        <v>14</v>
      </c>
      <c r="S7" s="145">
        <v>0</v>
      </c>
      <c r="T7" s="146">
        <v>0</v>
      </c>
      <c r="U7" s="145">
        <v>0</v>
      </c>
      <c r="V7" s="50" t="s">
        <v>120</v>
      </c>
      <c r="W7" s="145">
        <v>0</v>
      </c>
      <c r="X7" s="146">
        <v>0</v>
      </c>
      <c r="Y7" s="145">
        <v>0</v>
      </c>
      <c r="Z7" s="145">
        <v>0</v>
      </c>
      <c r="AA7" s="146">
        <v>0</v>
      </c>
      <c r="AB7" s="145">
        <v>0</v>
      </c>
      <c r="AC7" s="145">
        <v>1</v>
      </c>
      <c r="AD7" s="146">
        <v>0.35335689045936397</v>
      </c>
      <c r="AE7" s="145">
        <v>1</v>
      </c>
      <c r="AF7" s="145">
        <v>0</v>
      </c>
      <c r="AG7" s="146">
        <v>0</v>
      </c>
      <c r="AH7" s="145">
        <v>0</v>
      </c>
      <c r="AI7" s="145">
        <v>1</v>
      </c>
      <c r="AJ7" s="146">
        <v>0.35335689045936397</v>
      </c>
      <c r="AK7" s="145">
        <v>1</v>
      </c>
      <c r="AL7" s="145">
        <v>7</v>
      </c>
      <c r="AM7" s="146">
        <v>2.4734982332155475</v>
      </c>
      <c r="AN7" s="145">
        <v>7</v>
      </c>
      <c r="AO7" s="145">
        <v>0</v>
      </c>
      <c r="AP7" s="146">
        <v>0</v>
      </c>
      <c r="AQ7" s="145">
        <v>0</v>
      </c>
      <c r="AR7" s="50" t="s">
        <v>120</v>
      </c>
      <c r="AS7" s="145">
        <v>0</v>
      </c>
      <c r="AT7" s="146">
        <v>0</v>
      </c>
      <c r="AU7" s="145">
        <v>0</v>
      </c>
      <c r="AV7" s="145">
        <v>1</v>
      </c>
      <c r="AW7" s="146">
        <v>0.35335689045936397</v>
      </c>
      <c r="AX7" s="145">
        <v>1</v>
      </c>
      <c r="AY7" s="145">
        <v>0</v>
      </c>
      <c r="AZ7" s="146">
        <v>0</v>
      </c>
      <c r="BA7" s="145">
        <v>0</v>
      </c>
      <c r="BB7" s="145">
        <v>0</v>
      </c>
      <c r="BC7" s="146">
        <v>0</v>
      </c>
      <c r="BD7" s="145">
        <v>0</v>
      </c>
    </row>
    <row r="8" spans="1:56" s="8" customFormat="1" ht="18" customHeight="1">
      <c r="A8" s="50" t="s">
        <v>121</v>
      </c>
      <c r="B8" s="145">
        <v>65</v>
      </c>
      <c r="C8" s="145">
        <v>28</v>
      </c>
      <c r="D8" s="145">
        <v>0</v>
      </c>
      <c r="E8" s="146">
        <v>0</v>
      </c>
      <c r="F8" s="145">
        <v>0</v>
      </c>
      <c r="G8" s="145">
        <v>0</v>
      </c>
      <c r="H8" s="146">
        <v>0</v>
      </c>
      <c r="I8" s="145">
        <v>0</v>
      </c>
      <c r="J8" s="145">
        <v>10</v>
      </c>
      <c r="K8" s="146">
        <v>15.384615384615385</v>
      </c>
      <c r="L8" s="145">
        <v>12</v>
      </c>
      <c r="M8" s="145">
        <v>7</v>
      </c>
      <c r="N8" s="146">
        <v>10.76923076923077</v>
      </c>
      <c r="O8" s="145">
        <v>7</v>
      </c>
      <c r="P8" s="145">
        <v>7</v>
      </c>
      <c r="Q8" s="146">
        <v>10.76923076923077</v>
      </c>
      <c r="R8" s="145">
        <v>9</v>
      </c>
      <c r="S8" s="145">
        <v>0</v>
      </c>
      <c r="T8" s="146">
        <v>0</v>
      </c>
      <c r="U8" s="145">
        <v>0</v>
      </c>
      <c r="V8" s="50" t="s">
        <v>121</v>
      </c>
      <c r="W8" s="145">
        <v>0</v>
      </c>
      <c r="X8" s="146">
        <v>0</v>
      </c>
      <c r="Y8" s="145">
        <v>0</v>
      </c>
      <c r="Z8" s="145">
        <v>0</v>
      </c>
      <c r="AA8" s="146">
        <v>0</v>
      </c>
      <c r="AB8" s="145">
        <v>0</v>
      </c>
      <c r="AC8" s="145">
        <v>0</v>
      </c>
      <c r="AD8" s="146">
        <v>0</v>
      </c>
      <c r="AE8" s="145">
        <v>0</v>
      </c>
      <c r="AF8" s="145">
        <v>0</v>
      </c>
      <c r="AG8" s="146">
        <v>0</v>
      </c>
      <c r="AH8" s="145">
        <v>0</v>
      </c>
      <c r="AI8" s="145">
        <v>0</v>
      </c>
      <c r="AJ8" s="146">
        <v>0</v>
      </c>
      <c r="AK8" s="145">
        <v>0</v>
      </c>
      <c r="AL8" s="145">
        <v>0</v>
      </c>
      <c r="AM8" s="146">
        <v>0</v>
      </c>
      <c r="AN8" s="145">
        <v>0</v>
      </c>
      <c r="AO8" s="145">
        <v>0</v>
      </c>
      <c r="AP8" s="146">
        <v>0</v>
      </c>
      <c r="AQ8" s="145">
        <v>0</v>
      </c>
      <c r="AR8" s="50" t="s">
        <v>121</v>
      </c>
      <c r="AS8" s="145">
        <v>0</v>
      </c>
      <c r="AT8" s="146">
        <v>0</v>
      </c>
      <c r="AU8" s="145">
        <v>0</v>
      </c>
      <c r="AV8" s="145">
        <v>0</v>
      </c>
      <c r="AW8" s="146">
        <v>0</v>
      </c>
      <c r="AX8" s="145">
        <v>0</v>
      </c>
      <c r="AY8" s="145">
        <v>0</v>
      </c>
      <c r="AZ8" s="146">
        <v>0</v>
      </c>
      <c r="BA8" s="145">
        <v>0</v>
      </c>
      <c r="BB8" s="145">
        <v>0</v>
      </c>
      <c r="BC8" s="146">
        <v>0</v>
      </c>
      <c r="BD8" s="145">
        <v>0</v>
      </c>
    </row>
    <row r="9" spans="1:56" s="8" customFormat="1" ht="18" customHeight="1">
      <c r="A9" s="50" t="s">
        <v>98</v>
      </c>
      <c r="B9" s="145">
        <v>112</v>
      </c>
      <c r="C9" s="145">
        <v>15</v>
      </c>
      <c r="D9" s="145">
        <v>0</v>
      </c>
      <c r="E9" s="146">
        <v>0</v>
      </c>
      <c r="F9" s="145">
        <v>0</v>
      </c>
      <c r="G9" s="145">
        <v>0</v>
      </c>
      <c r="H9" s="146">
        <v>0</v>
      </c>
      <c r="I9" s="145">
        <v>0</v>
      </c>
      <c r="J9" s="145">
        <v>4</v>
      </c>
      <c r="K9" s="146">
        <v>3.5714285714285712</v>
      </c>
      <c r="L9" s="145">
        <v>4</v>
      </c>
      <c r="M9" s="145">
        <v>6</v>
      </c>
      <c r="N9" s="146">
        <v>5.3571428571428568</v>
      </c>
      <c r="O9" s="145">
        <v>7</v>
      </c>
      <c r="P9" s="145">
        <v>4</v>
      </c>
      <c r="Q9" s="146">
        <v>3.5714285714285712</v>
      </c>
      <c r="R9" s="145">
        <v>4</v>
      </c>
      <c r="S9" s="145">
        <v>0</v>
      </c>
      <c r="T9" s="146">
        <v>0</v>
      </c>
      <c r="U9" s="145">
        <v>0</v>
      </c>
      <c r="V9" s="50" t="s">
        <v>98</v>
      </c>
      <c r="W9" s="145">
        <v>0</v>
      </c>
      <c r="X9" s="146">
        <v>0</v>
      </c>
      <c r="Y9" s="145">
        <v>0</v>
      </c>
      <c r="Z9" s="145">
        <v>0</v>
      </c>
      <c r="AA9" s="146">
        <v>0</v>
      </c>
      <c r="AB9" s="145">
        <v>0</v>
      </c>
      <c r="AC9" s="145">
        <v>0</v>
      </c>
      <c r="AD9" s="146">
        <v>0</v>
      </c>
      <c r="AE9" s="145">
        <v>0</v>
      </c>
      <c r="AF9" s="145">
        <v>0</v>
      </c>
      <c r="AG9" s="146">
        <v>0</v>
      </c>
      <c r="AH9" s="145">
        <v>0</v>
      </c>
      <c r="AI9" s="145">
        <v>0</v>
      </c>
      <c r="AJ9" s="146">
        <v>0</v>
      </c>
      <c r="AK9" s="145">
        <v>0</v>
      </c>
      <c r="AL9" s="145">
        <v>0</v>
      </c>
      <c r="AM9" s="146">
        <v>0</v>
      </c>
      <c r="AN9" s="145">
        <v>0</v>
      </c>
      <c r="AO9" s="145">
        <v>0</v>
      </c>
      <c r="AP9" s="146">
        <v>0</v>
      </c>
      <c r="AQ9" s="145">
        <v>0</v>
      </c>
      <c r="AR9" s="50" t="s">
        <v>98</v>
      </c>
      <c r="AS9" s="145">
        <v>0</v>
      </c>
      <c r="AT9" s="146">
        <v>0</v>
      </c>
      <c r="AU9" s="145">
        <v>0</v>
      </c>
      <c r="AV9" s="145">
        <v>0</v>
      </c>
      <c r="AW9" s="146">
        <v>0</v>
      </c>
      <c r="AX9" s="145">
        <v>0</v>
      </c>
      <c r="AY9" s="145">
        <v>0</v>
      </c>
      <c r="AZ9" s="146">
        <v>0</v>
      </c>
      <c r="BA9" s="145">
        <v>0</v>
      </c>
      <c r="BB9" s="145">
        <v>0</v>
      </c>
      <c r="BC9" s="146">
        <v>0</v>
      </c>
      <c r="BD9" s="145">
        <v>0</v>
      </c>
    </row>
    <row r="10" spans="1:56" s="8" customFormat="1" ht="18" customHeight="1">
      <c r="A10" s="50" t="s">
        <v>99</v>
      </c>
      <c r="B10" s="145">
        <v>149</v>
      </c>
      <c r="C10" s="145">
        <v>74</v>
      </c>
      <c r="D10" s="145">
        <v>0</v>
      </c>
      <c r="E10" s="146">
        <v>0</v>
      </c>
      <c r="F10" s="145">
        <v>0</v>
      </c>
      <c r="G10" s="145">
        <v>0</v>
      </c>
      <c r="H10" s="146">
        <v>0</v>
      </c>
      <c r="I10" s="145">
        <v>0</v>
      </c>
      <c r="J10" s="145">
        <v>34</v>
      </c>
      <c r="K10" s="146">
        <v>22.818791946308725</v>
      </c>
      <c r="L10" s="145">
        <v>37</v>
      </c>
      <c r="M10" s="145">
        <v>18</v>
      </c>
      <c r="N10" s="146">
        <v>12.080536912751679</v>
      </c>
      <c r="O10" s="145">
        <v>20</v>
      </c>
      <c r="P10" s="145">
        <v>14</v>
      </c>
      <c r="Q10" s="146">
        <v>9.3959731543624159</v>
      </c>
      <c r="R10" s="145">
        <v>16</v>
      </c>
      <c r="S10" s="145">
        <v>0</v>
      </c>
      <c r="T10" s="146">
        <v>0</v>
      </c>
      <c r="U10" s="145">
        <v>0</v>
      </c>
      <c r="V10" s="50" t="s">
        <v>99</v>
      </c>
      <c r="W10" s="145">
        <v>0</v>
      </c>
      <c r="X10" s="146">
        <v>0</v>
      </c>
      <c r="Y10" s="145">
        <v>0</v>
      </c>
      <c r="Z10" s="145">
        <v>0</v>
      </c>
      <c r="AA10" s="146">
        <v>0</v>
      </c>
      <c r="AB10" s="145">
        <v>0</v>
      </c>
      <c r="AC10" s="145">
        <v>1</v>
      </c>
      <c r="AD10" s="146">
        <v>0.67114093959731547</v>
      </c>
      <c r="AE10" s="145">
        <v>1</v>
      </c>
      <c r="AF10" s="145">
        <v>0</v>
      </c>
      <c r="AG10" s="146">
        <v>0</v>
      </c>
      <c r="AH10" s="145">
        <v>0</v>
      </c>
      <c r="AI10" s="145">
        <v>0</v>
      </c>
      <c r="AJ10" s="146">
        <v>0</v>
      </c>
      <c r="AK10" s="145">
        <v>0</v>
      </c>
      <c r="AL10" s="145">
        <v>0</v>
      </c>
      <c r="AM10" s="146">
        <v>0</v>
      </c>
      <c r="AN10" s="145">
        <v>0</v>
      </c>
      <c r="AO10" s="145">
        <v>0</v>
      </c>
      <c r="AP10" s="146">
        <v>0</v>
      </c>
      <c r="AQ10" s="145">
        <v>0</v>
      </c>
      <c r="AR10" s="50" t="s">
        <v>99</v>
      </c>
      <c r="AS10" s="145">
        <v>0</v>
      </c>
      <c r="AT10" s="146">
        <v>0</v>
      </c>
      <c r="AU10" s="145">
        <v>0</v>
      </c>
      <c r="AV10" s="145">
        <v>0</v>
      </c>
      <c r="AW10" s="146">
        <v>0</v>
      </c>
      <c r="AX10" s="145">
        <v>0</v>
      </c>
      <c r="AY10" s="145">
        <v>0</v>
      </c>
      <c r="AZ10" s="146">
        <v>0</v>
      </c>
      <c r="BA10" s="145">
        <v>0</v>
      </c>
      <c r="BB10" s="145">
        <v>0</v>
      </c>
      <c r="BC10" s="146">
        <v>0</v>
      </c>
      <c r="BD10" s="145">
        <v>0</v>
      </c>
    </row>
    <row r="11" spans="1:56" s="8" customFormat="1" ht="18" customHeight="1">
      <c r="A11" s="50" t="s">
        <v>100</v>
      </c>
      <c r="B11" s="145">
        <v>18</v>
      </c>
      <c r="C11" s="145">
        <v>12</v>
      </c>
      <c r="D11" s="145">
        <v>0</v>
      </c>
      <c r="E11" s="146">
        <v>0</v>
      </c>
      <c r="F11" s="145">
        <v>0</v>
      </c>
      <c r="G11" s="145">
        <v>0</v>
      </c>
      <c r="H11" s="146">
        <v>0</v>
      </c>
      <c r="I11" s="145">
        <v>0</v>
      </c>
      <c r="J11" s="145">
        <v>0</v>
      </c>
      <c r="K11" s="146">
        <v>0</v>
      </c>
      <c r="L11" s="145">
        <v>0</v>
      </c>
      <c r="M11" s="145">
        <v>6</v>
      </c>
      <c r="N11" s="146">
        <v>33.333333333333329</v>
      </c>
      <c r="O11" s="145">
        <v>8</v>
      </c>
      <c r="P11" s="145">
        <v>2</v>
      </c>
      <c r="Q11" s="146">
        <v>11.111111111111111</v>
      </c>
      <c r="R11" s="145">
        <v>4</v>
      </c>
      <c r="S11" s="145">
        <v>0</v>
      </c>
      <c r="T11" s="146">
        <v>0</v>
      </c>
      <c r="U11" s="145">
        <v>0</v>
      </c>
      <c r="V11" s="50" t="s">
        <v>100</v>
      </c>
      <c r="W11" s="145">
        <v>0</v>
      </c>
      <c r="X11" s="146">
        <v>0</v>
      </c>
      <c r="Y11" s="145">
        <v>0</v>
      </c>
      <c r="Z11" s="145">
        <v>0</v>
      </c>
      <c r="AA11" s="146">
        <v>0</v>
      </c>
      <c r="AB11" s="145">
        <v>0</v>
      </c>
      <c r="AC11" s="145">
        <v>0</v>
      </c>
      <c r="AD11" s="146">
        <v>0</v>
      </c>
      <c r="AE11" s="145">
        <v>0</v>
      </c>
      <c r="AF11" s="145">
        <v>0</v>
      </c>
      <c r="AG11" s="146">
        <v>0</v>
      </c>
      <c r="AH11" s="145">
        <v>0</v>
      </c>
      <c r="AI11" s="145">
        <v>0</v>
      </c>
      <c r="AJ11" s="146">
        <v>0</v>
      </c>
      <c r="AK11" s="145">
        <v>0</v>
      </c>
      <c r="AL11" s="145">
        <v>0</v>
      </c>
      <c r="AM11" s="146">
        <v>0</v>
      </c>
      <c r="AN11" s="145">
        <v>0</v>
      </c>
      <c r="AO11" s="145">
        <v>0</v>
      </c>
      <c r="AP11" s="146">
        <v>0</v>
      </c>
      <c r="AQ11" s="145">
        <v>0</v>
      </c>
      <c r="AR11" s="50" t="s">
        <v>100</v>
      </c>
      <c r="AS11" s="145">
        <v>0</v>
      </c>
      <c r="AT11" s="146">
        <v>0</v>
      </c>
      <c r="AU11" s="145">
        <v>0</v>
      </c>
      <c r="AV11" s="145">
        <v>0</v>
      </c>
      <c r="AW11" s="146">
        <v>0</v>
      </c>
      <c r="AX11" s="145">
        <v>0</v>
      </c>
      <c r="AY11" s="145">
        <v>0</v>
      </c>
      <c r="AZ11" s="146">
        <v>0</v>
      </c>
      <c r="BA11" s="145">
        <v>0</v>
      </c>
      <c r="BB11" s="145">
        <v>0</v>
      </c>
      <c r="BC11" s="146">
        <v>0</v>
      </c>
      <c r="BD11" s="145">
        <v>0</v>
      </c>
    </row>
    <row r="12" spans="1:56" s="8" customFormat="1" ht="18" customHeight="1">
      <c r="A12" s="50" t="s">
        <v>101</v>
      </c>
      <c r="B12" s="145">
        <v>84</v>
      </c>
      <c r="C12" s="145">
        <v>22</v>
      </c>
      <c r="D12" s="145">
        <v>0</v>
      </c>
      <c r="E12" s="146">
        <v>0</v>
      </c>
      <c r="F12" s="145">
        <v>0</v>
      </c>
      <c r="G12" s="145">
        <v>0</v>
      </c>
      <c r="H12" s="146">
        <v>0</v>
      </c>
      <c r="I12" s="145">
        <v>0</v>
      </c>
      <c r="J12" s="145">
        <v>6</v>
      </c>
      <c r="K12" s="146">
        <v>7.1428571428571423</v>
      </c>
      <c r="L12" s="145">
        <v>8</v>
      </c>
      <c r="M12" s="145">
        <v>8</v>
      </c>
      <c r="N12" s="146">
        <v>9.5238095238095237</v>
      </c>
      <c r="O12" s="145">
        <v>11</v>
      </c>
      <c r="P12" s="145">
        <v>3</v>
      </c>
      <c r="Q12" s="146">
        <v>3.5714285714285712</v>
      </c>
      <c r="R12" s="145">
        <v>3</v>
      </c>
      <c r="S12" s="145">
        <v>0</v>
      </c>
      <c r="T12" s="146">
        <v>0</v>
      </c>
      <c r="U12" s="145">
        <v>0</v>
      </c>
      <c r="V12" s="50" t="s">
        <v>101</v>
      </c>
      <c r="W12" s="145">
        <v>0</v>
      </c>
      <c r="X12" s="146">
        <v>0</v>
      </c>
      <c r="Y12" s="145">
        <v>0</v>
      </c>
      <c r="Z12" s="145">
        <v>0</v>
      </c>
      <c r="AA12" s="146">
        <v>0</v>
      </c>
      <c r="AB12" s="145">
        <v>0</v>
      </c>
      <c r="AC12" s="145">
        <v>0</v>
      </c>
      <c r="AD12" s="146">
        <v>0</v>
      </c>
      <c r="AE12" s="145">
        <v>0</v>
      </c>
      <c r="AF12" s="145">
        <v>0</v>
      </c>
      <c r="AG12" s="146">
        <v>0</v>
      </c>
      <c r="AH12" s="145">
        <v>0</v>
      </c>
      <c r="AI12" s="145">
        <v>0</v>
      </c>
      <c r="AJ12" s="146">
        <v>0</v>
      </c>
      <c r="AK12" s="145">
        <v>0</v>
      </c>
      <c r="AL12" s="145">
        <v>0</v>
      </c>
      <c r="AM12" s="146">
        <v>0</v>
      </c>
      <c r="AN12" s="145">
        <v>0</v>
      </c>
      <c r="AO12" s="145">
        <v>0</v>
      </c>
      <c r="AP12" s="146">
        <v>0</v>
      </c>
      <c r="AQ12" s="145">
        <v>0</v>
      </c>
      <c r="AR12" s="50" t="s">
        <v>101</v>
      </c>
      <c r="AS12" s="145">
        <v>0</v>
      </c>
      <c r="AT12" s="146">
        <v>0</v>
      </c>
      <c r="AU12" s="145">
        <v>0</v>
      </c>
      <c r="AV12" s="145">
        <v>0</v>
      </c>
      <c r="AW12" s="146">
        <v>0</v>
      </c>
      <c r="AX12" s="145">
        <v>0</v>
      </c>
      <c r="AY12" s="145">
        <v>0</v>
      </c>
      <c r="AZ12" s="146">
        <v>0</v>
      </c>
      <c r="BA12" s="145">
        <v>0</v>
      </c>
      <c r="BB12" s="145">
        <v>0</v>
      </c>
      <c r="BC12" s="146">
        <v>0</v>
      </c>
      <c r="BD12" s="145">
        <v>0</v>
      </c>
    </row>
    <row r="13" spans="1:56" s="8" customFormat="1" ht="18" customHeight="1">
      <c r="A13" s="50" t="s">
        <v>102</v>
      </c>
      <c r="B13" s="145">
        <v>10</v>
      </c>
      <c r="C13" s="145">
        <v>0</v>
      </c>
      <c r="D13" s="145">
        <v>0</v>
      </c>
      <c r="E13" s="146">
        <v>0</v>
      </c>
      <c r="F13" s="145">
        <v>0</v>
      </c>
      <c r="G13" s="145">
        <v>0</v>
      </c>
      <c r="H13" s="146">
        <v>0</v>
      </c>
      <c r="I13" s="145">
        <v>0</v>
      </c>
      <c r="J13" s="145">
        <v>0</v>
      </c>
      <c r="K13" s="146">
        <v>0</v>
      </c>
      <c r="L13" s="145">
        <v>0</v>
      </c>
      <c r="M13" s="145">
        <v>0</v>
      </c>
      <c r="N13" s="146">
        <v>0</v>
      </c>
      <c r="O13" s="145">
        <v>0</v>
      </c>
      <c r="P13" s="145">
        <v>0</v>
      </c>
      <c r="Q13" s="146">
        <v>0</v>
      </c>
      <c r="R13" s="145">
        <v>0</v>
      </c>
      <c r="S13" s="145">
        <v>0</v>
      </c>
      <c r="T13" s="146">
        <v>0</v>
      </c>
      <c r="U13" s="145">
        <v>0</v>
      </c>
      <c r="V13" s="50" t="s">
        <v>102</v>
      </c>
      <c r="W13" s="145">
        <v>0</v>
      </c>
      <c r="X13" s="146">
        <v>0</v>
      </c>
      <c r="Y13" s="145">
        <v>0</v>
      </c>
      <c r="Z13" s="145">
        <v>0</v>
      </c>
      <c r="AA13" s="146">
        <v>0</v>
      </c>
      <c r="AB13" s="145">
        <v>0</v>
      </c>
      <c r="AC13" s="145">
        <v>0</v>
      </c>
      <c r="AD13" s="146">
        <v>0</v>
      </c>
      <c r="AE13" s="145">
        <v>0</v>
      </c>
      <c r="AF13" s="145">
        <v>0</v>
      </c>
      <c r="AG13" s="146">
        <v>0</v>
      </c>
      <c r="AH13" s="145">
        <v>0</v>
      </c>
      <c r="AI13" s="145">
        <v>0</v>
      </c>
      <c r="AJ13" s="146">
        <v>0</v>
      </c>
      <c r="AK13" s="145">
        <v>0</v>
      </c>
      <c r="AL13" s="145">
        <v>0</v>
      </c>
      <c r="AM13" s="146">
        <v>0</v>
      </c>
      <c r="AN13" s="145">
        <v>0</v>
      </c>
      <c r="AO13" s="145">
        <v>0</v>
      </c>
      <c r="AP13" s="146">
        <v>0</v>
      </c>
      <c r="AQ13" s="145">
        <v>0</v>
      </c>
      <c r="AR13" s="50" t="s">
        <v>102</v>
      </c>
      <c r="AS13" s="145">
        <v>0</v>
      </c>
      <c r="AT13" s="146">
        <v>0</v>
      </c>
      <c r="AU13" s="145">
        <v>0</v>
      </c>
      <c r="AV13" s="145">
        <v>0</v>
      </c>
      <c r="AW13" s="146">
        <v>0</v>
      </c>
      <c r="AX13" s="145">
        <v>0</v>
      </c>
      <c r="AY13" s="145">
        <v>0</v>
      </c>
      <c r="AZ13" s="146">
        <v>0</v>
      </c>
      <c r="BA13" s="145">
        <v>0</v>
      </c>
      <c r="BB13" s="145">
        <v>0</v>
      </c>
      <c r="BC13" s="146">
        <v>0</v>
      </c>
      <c r="BD13" s="145">
        <v>0</v>
      </c>
    </row>
    <row r="14" spans="1:56" s="8" customFormat="1" ht="18" customHeight="1">
      <c r="A14" s="50" t="s">
        <v>103</v>
      </c>
      <c r="B14" s="145">
        <v>149</v>
      </c>
      <c r="C14" s="145">
        <v>1</v>
      </c>
      <c r="D14" s="145">
        <v>0</v>
      </c>
      <c r="E14" s="146">
        <v>0</v>
      </c>
      <c r="F14" s="145">
        <v>0</v>
      </c>
      <c r="G14" s="145">
        <v>0</v>
      </c>
      <c r="H14" s="146">
        <v>0</v>
      </c>
      <c r="I14" s="145">
        <v>0</v>
      </c>
      <c r="J14" s="145">
        <v>1</v>
      </c>
      <c r="K14" s="146">
        <v>0.67114093959731547</v>
      </c>
      <c r="L14" s="145">
        <v>1</v>
      </c>
      <c r="M14" s="145">
        <v>0</v>
      </c>
      <c r="N14" s="146">
        <v>0</v>
      </c>
      <c r="O14" s="145">
        <v>0</v>
      </c>
      <c r="P14" s="145">
        <v>0</v>
      </c>
      <c r="Q14" s="146">
        <v>0</v>
      </c>
      <c r="R14" s="145">
        <v>0</v>
      </c>
      <c r="S14" s="145">
        <v>0</v>
      </c>
      <c r="T14" s="146">
        <v>0</v>
      </c>
      <c r="U14" s="145">
        <v>0</v>
      </c>
      <c r="V14" s="50" t="s">
        <v>103</v>
      </c>
      <c r="W14" s="145">
        <v>0</v>
      </c>
      <c r="X14" s="146">
        <v>0</v>
      </c>
      <c r="Y14" s="145">
        <v>0</v>
      </c>
      <c r="Z14" s="145">
        <v>0</v>
      </c>
      <c r="AA14" s="146">
        <v>0</v>
      </c>
      <c r="AB14" s="145">
        <v>0</v>
      </c>
      <c r="AC14" s="145">
        <v>0</v>
      </c>
      <c r="AD14" s="146">
        <v>0</v>
      </c>
      <c r="AE14" s="145">
        <v>0</v>
      </c>
      <c r="AF14" s="145">
        <v>0</v>
      </c>
      <c r="AG14" s="146">
        <v>0</v>
      </c>
      <c r="AH14" s="145">
        <v>0</v>
      </c>
      <c r="AI14" s="145">
        <v>0</v>
      </c>
      <c r="AJ14" s="146">
        <v>0</v>
      </c>
      <c r="AK14" s="145">
        <v>0</v>
      </c>
      <c r="AL14" s="145">
        <v>0</v>
      </c>
      <c r="AM14" s="146">
        <v>0</v>
      </c>
      <c r="AN14" s="145">
        <v>0</v>
      </c>
      <c r="AO14" s="145">
        <v>0</v>
      </c>
      <c r="AP14" s="146">
        <v>0</v>
      </c>
      <c r="AQ14" s="145">
        <v>0</v>
      </c>
      <c r="AR14" s="50" t="s">
        <v>103</v>
      </c>
      <c r="AS14" s="145">
        <v>0</v>
      </c>
      <c r="AT14" s="146">
        <v>0</v>
      </c>
      <c r="AU14" s="145">
        <v>0</v>
      </c>
      <c r="AV14" s="145">
        <v>0</v>
      </c>
      <c r="AW14" s="146">
        <v>0</v>
      </c>
      <c r="AX14" s="145">
        <v>0</v>
      </c>
      <c r="AY14" s="145">
        <v>0</v>
      </c>
      <c r="AZ14" s="146">
        <v>0</v>
      </c>
      <c r="BA14" s="145">
        <v>0</v>
      </c>
      <c r="BB14" s="145">
        <v>0</v>
      </c>
      <c r="BC14" s="146">
        <v>0</v>
      </c>
      <c r="BD14" s="145">
        <v>0</v>
      </c>
    </row>
    <row r="15" spans="1:56" s="8" customFormat="1" ht="18" customHeight="1">
      <c r="A15" s="50" t="s">
        <v>104</v>
      </c>
      <c r="B15" s="145">
        <v>216</v>
      </c>
      <c r="C15" s="145">
        <v>20</v>
      </c>
      <c r="D15" s="145">
        <v>0</v>
      </c>
      <c r="E15" s="146">
        <v>0</v>
      </c>
      <c r="F15" s="145">
        <v>0</v>
      </c>
      <c r="G15" s="145">
        <v>0</v>
      </c>
      <c r="H15" s="146">
        <v>0</v>
      </c>
      <c r="I15" s="145">
        <v>0</v>
      </c>
      <c r="J15" s="145">
        <v>3</v>
      </c>
      <c r="K15" s="146">
        <v>1.3888888888888888</v>
      </c>
      <c r="L15" s="145">
        <v>4</v>
      </c>
      <c r="M15" s="145">
        <v>1</v>
      </c>
      <c r="N15" s="146">
        <v>0.46296296296296291</v>
      </c>
      <c r="O15" s="145">
        <v>1</v>
      </c>
      <c r="P15" s="145">
        <v>1</v>
      </c>
      <c r="Q15" s="146">
        <v>0.46296296296296291</v>
      </c>
      <c r="R15" s="145">
        <v>2</v>
      </c>
      <c r="S15" s="145">
        <v>0</v>
      </c>
      <c r="T15" s="146">
        <v>0</v>
      </c>
      <c r="U15" s="145">
        <v>0</v>
      </c>
      <c r="V15" s="50" t="s">
        <v>104</v>
      </c>
      <c r="W15" s="145">
        <v>0</v>
      </c>
      <c r="X15" s="146">
        <v>0</v>
      </c>
      <c r="Y15" s="145">
        <v>0</v>
      </c>
      <c r="Z15" s="145">
        <v>0</v>
      </c>
      <c r="AA15" s="146">
        <v>0</v>
      </c>
      <c r="AB15" s="145">
        <v>0</v>
      </c>
      <c r="AC15" s="145">
        <v>0</v>
      </c>
      <c r="AD15" s="146">
        <v>0</v>
      </c>
      <c r="AE15" s="145">
        <v>0</v>
      </c>
      <c r="AF15" s="145">
        <v>0</v>
      </c>
      <c r="AG15" s="146">
        <v>0</v>
      </c>
      <c r="AH15" s="145">
        <v>0</v>
      </c>
      <c r="AI15" s="145">
        <v>0</v>
      </c>
      <c r="AJ15" s="146">
        <v>0</v>
      </c>
      <c r="AK15" s="145">
        <v>0</v>
      </c>
      <c r="AL15" s="145">
        <v>13</v>
      </c>
      <c r="AM15" s="146">
        <v>6.0185185185185182</v>
      </c>
      <c r="AN15" s="145">
        <v>13</v>
      </c>
      <c r="AO15" s="145">
        <v>0</v>
      </c>
      <c r="AP15" s="146">
        <v>0</v>
      </c>
      <c r="AQ15" s="145">
        <v>0</v>
      </c>
      <c r="AR15" s="50" t="s">
        <v>104</v>
      </c>
      <c r="AS15" s="145">
        <v>0</v>
      </c>
      <c r="AT15" s="146">
        <v>0</v>
      </c>
      <c r="AU15" s="145">
        <v>0</v>
      </c>
      <c r="AV15" s="145">
        <v>0</v>
      </c>
      <c r="AW15" s="146">
        <v>0</v>
      </c>
      <c r="AX15" s="145">
        <v>0</v>
      </c>
      <c r="AY15" s="145">
        <v>0</v>
      </c>
      <c r="AZ15" s="146">
        <v>0</v>
      </c>
      <c r="BA15" s="145">
        <v>0</v>
      </c>
      <c r="BB15" s="145">
        <v>0</v>
      </c>
      <c r="BC15" s="146">
        <v>0</v>
      </c>
      <c r="BD15" s="145">
        <v>0</v>
      </c>
    </row>
    <row r="16" spans="1:56" s="8" customFormat="1" ht="18" customHeight="1">
      <c r="A16" s="50" t="s">
        <v>105</v>
      </c>
      <c r="B16" s="145">
        <v>17</v>
      </c>
      <c r="C16" s="145">
        <v>7</v>
      </c>
      <c r="D16" s="145">
        <v>0</v>
      </c>
      <c r="E16" s="146">
        <v>0</v>
      </c>
      <c r="F16" s="145">
        <v>0</v>
      </c>
      <c r="G16" s="145">
        <v>0</v>
      </c>
      <c r="H16" s="146">
        <v>0</v>
      </c>
      <c r="I16" s="145">
        <v>0</v>
      </c>
      <c r="J16" s="145">
        <v>3</v>
      </c>
      <c r="K16" s="146">
        <v>17.647058823529413</v>
      </c>
      <c r="L16" s="145">
        <v>3</v>
      </c>
      <c r="M16" s="145">
        <v>1</v>
      </c>
      <c r="N16" s="146">
        <v>5.8823529411764701</v>
      </c>
      <c r="O16" s="145">
        <v>3</v>
      </c>
      <c r="P16" s="145">
        <v>1</v>
      </c>
      <c r="Q16" s="146">
        <v>5.8823529411764701</v>
      </c>
      <c r="R16" s="145">
        <v>1</v>
      </c>
      <c r="S16" s="145">
        <v>0</v>
      </c>
      <c r="T16" s="146">
        <v>0</v>
      </c>
      <c r="U16" s="145">
        <v>0</v>
      </c>
      <c r="V16" s="50" t="s">
        <v>105</v>
      </c>
      <c r="W16" s="145">
        <v>0</v>
      </c>
      <c r="X16" s="146">
        <v>0</v>
      </c>
      <c r="Y16" s="145">
        <v>0</v>
      </c>
      <c r="Z16" s="145">
        <v>0</v>
      </c>
      <c r="AA16" s="146">
        <v>0</v>
      </c>
      <c r="AB16" s="145">
        <v>0</v>
      </c>
      <c r="AC16" s="145">
        <v>0</v>
      </c>
      <c r="AD16" s="146">
        <v>0</v>
      </c>
      <c r="AE16" s="145">
        <v>0</v>
      </c>
      <c r="AF16" s="145">
        <v>0</v>
      </c>
      <c r="AG16" s="146">
        <v>0</v>
      </c>
      <c r="AH16" s="145">
        <v>0</v>
      </c>
      <c r="AI16" s="145">
        <v>0</v>
      </c>
      <c r="AJ16" s="146">
        <v>0</v>
      </c>
      <c r="AK16" s="145">
        <v>0</v>
      </c>
      <c r="AL16" s="145">
        <v>0</v>
      </c>
      <c r="AM16" s="146">
        <v>0</v>
      </c>
      <c r="AN16" s="145">
        <v>0</v>
      </c>
      <c r="AO16" s="145">
        <v>0</v>
      </c>
      <c r="AP16" s="146">
        <v>0</v>
      </c>
      <c r="AQ16" s="145">
        <v>0</v>
      </c>
      <c r="AR16" s="50" t="s">
        <v>105</v>
      </c>
      <c r="AS16" s="145">
        <v>0</v>
      </c>
      <c r="AT16" s="146">
        <v>0</v>
      </c>
      <c r="AU16" s="145">
        <v>0</v>
      </c>
      <c r="AV16" s="145">
        <v>0</v>
      </c>
      <c r="AW16" s="146">
        <v>0</v>
      </c>
      <c r="AX16" s="145">
        <v>0</v>
      </c>
      <c r="AY16" s="145">
        <v>0</v>
      </c>
      <c r="AZ16" s="146">
        <v>0</v>
      </c>
      <c r="BA16" s="145">
        <v>0</v>
      </c>
      <c r="BB16" s="145">
        <v>0</v>
      </c>
      <c r="BC16" s="146">
        <v>0</v>
      </c>
      <c r="BD16" s="145">
        <v>0</v>
      </c>
    </row>
    <row r="17" spans="1:56" s="8" customFormat="1" ht="18" customHeight="1">
      <c r="A17" s="50" t="s">
        <v>106</v>
      </c>
      <c r="B17" s="145">
        <v>7</v>
      </c>
      <c r="C17" s="145">
        <v>0</v>
      </c>
      <c r="D17" s="145">
        <v>0</v>
      </c>
      <c r="E17" s="146">
        <v>0</v>
      </c>
      <c r="F17" s="145">
        <v>0</v>
      </c>
      <c r="G17" s="145">
        <v>0</v>
      </c>
      <c r="H17" s="146">
        <v>0</v>
      </c>
      <c r="I17" s="145">
        <v>0</v>
      </c>
      <c r="J17" s="145">
        <v>0</v>
      </c>
      <c r="K17" s="146">
        <v>0</v>
      </c>
      <c r="L17" s="145">
        <v>0</v>
      </c>
      <c r="M17" s="145">
        <v>0</v>
      </c>
      <c r="N17" s="146">
        <v>0</v>
      </c>
      <c r="O17" s="145">
        <v>0</v>
      </c>
      <c r="P17" s="145">
        <v>0</v>
      </c>
      <c r="Q17" s="146">
        <v>0</v>
      </c>
      <c r="R17" s="145">
        <v>0</v>
      </c>
      <c r="S17" s="145">
        <v>0</v>
      </c>
      <c r="T17" s="146">
        <v>0</v>
      </c>
      <c r="U17" s="145">
        <v>0</v>
      </c>
      <c r="V17" s="50" t="s">
        <v>106</v>
      </c>
      <c r="W17" s="145">
        <v>0</v>
      </c>
      <c r="X17" s="146">
        <v>0</v>
      </c>
      <c r="Y17" s="145">
        <v>0</v>
      </c>
      <c r="Z17" s="145">
        <v>0</v>
      </c>
      <c r="AA17" s="146">
        <v>0</v>
      </c>
      <c r="AB17" s="145">
        <v>0</v>
      </c>
      <c r="AC17" s="145">
        <v>0</v>
      </c>
      <c r="AD17" s="146">
        <v>0</v>
      </c>
      <c r="AE17" s="145">
        <v>0</v>
      </c>
      <c r="AF17" s="145">
        <v>0</v>
      </c>
      <c r="AG17" s="146">
        <v>0</v>
      </c>
      <c r="AH17" s="145">
        <v>0</v>
      </c>
      <c r="AI17" s="145">
        <v>0</v>
      </c>
      <c r="AJ17" s="146">
        <v>0</v>
      </c>
      <c r="AK17" s="145">
        <v>0</v>
      </c>
      <c r="AL17" s="145">
        <v>0</v>
      </c>
      <c r="AM17" s="146">
        <v>0</v>
      </c>
      <c r="AN17" s="145">
        <v>0</v>
      </c>
      <c r="AO17" s="145">
        <v>0</v>
      </c>
      <c r="AP17" s="146">
        <v>0</v>
      </c>
      <c r="AQ17" s="145">
        <v>0</v>
      </c>
      <c r="AR17" s="50" t="s">
        <v>106</v>
      </c>
      <c r="AS17" s="145">
        <v>0</v>
      </c>
      <c r="AT17" s="146">
        <v>0</v>
      </c>
      <c r="AU17" s="145">
        <v>0</v>
      </c>
      <c r="AV17" s="145">
        <v>0</v>
      </c>
      <c r="AW17" s="146">
        <v>0</v>
      </c>
      <c r="AX17" s="145">
        <v>0</v>
      </c>
      <c r="AY17" s="145">
        <v>0</v>
      </c>
      <c r="AZ17" s="146">
        <v>0</v>
      </c>
      <c r="BA17" s="145">
        <v>0</v>
      </c>
      <c r="BB17" s="145">
        <v>0</v>
      </c>
      <c r="BC17" s="146">
        <v>0</v>
      </c>
      <c r="BD17" s="145">
        <v>0</v>
      </c>
    </row>
    <row r="18" spans="1:56" s="8" customFormat="1" ht="18" customHeight="1">
      <c r="A18" s="50" t="s">
        <v>107</v>
      </c>
      <c r="B18" s="145">
        <v>88</v>
      </c>
      <c r="C18" s="145">
        <v>18</v>
      </c>
      <c r="D18" s="145">
        <v>0</v>
      </c>
      <c r="E18" s="146">
        <v>0</v>
      </c>
      <c r="F18" s="145">
        <v>0</v>
      </c>
      <c r="G18" s="145">
        <v>0</v>
      </c>
      <c r="H18" s="146">
        <v>0</v>
      </c>
      <c r="I18" s="145">
        <v>0</v>
      </c>
      <c r="J18" s="145">
        <v>3</v>
      </c>
      <c r="K18" s="146">
        <v>3.4090909090909087</v>
      </c>
      <c r="L18" s="145">
        <v>4</v>
      </c>
      <c r="M18" s="145">
        <v>5</v>
      </c>
      <c r="N18" s="146">
        <v>5.6818181818181817</v>
      </c>
      <c r="O18" s="145">
        <v>6</v>
      </c>
      <c r="P18" s="145">
        <v>6</v>
      </c>
      <c r="Q18" s="146">
        <v>6.8181818181818175</v>
      </c>
      <c r="R18" s="145">
        <v>7</v>
      </c>
      <c r="S18" s="145">
        <v>0</v>
      </c>
      <c r="T18" s="146">
        <v>0</v>
      </c>
      <c r="U18" s="145">
        <v>0</v>
      </c>
      <c r="V18" s="50" t="s">
        <v>107</v>
      </c>
      <c r="W18" s="145">
        <v>0</v>
      </c>
      <c r="X18" s="146">
        <v>0</v>
      </c>
      <c r="Y18" s="145">
        <v>0</v>
      </c>
      <c r="Z18" s="145">
        <v>0</v>
      </c>
      <c r="AA18" s="146">
        <v>0</v>
      </c>
      <c r="AB18" s="145">
        <v>0</v>
      </c>
      <c r="AC18" s="145">
        <v>1</v>
      </c>
      <c r="AD18" s="146">
        <v>1.1363636363636365</v>
      </c>
      <c r="AE18" s="145">
        <v>1</v>
      </c>
      <c r="AF18" s="145">
        <v>0</v>
      </c>
      <c r="AG18" s="146">
        <v>0</v>
      </c>
      <c r="AH18" s="145">
        <v>0</v>
      </c>
      <c r="AI18" s="145">
        <v>0</v>
      </c>
      <c r="AJ18" s="146">
        <v>0</v>
      </c>
      <c r="AK18" s="145">
        <v>0</v>
      </c>
      <c r="AL18" s="145">
        <v>0</v>
      </c>
      <c r="AM18" s="146">
        <v>0</v>
      </c>
      <c r="AN18" s="145">
        <v>0</v>
      </c>
      <c r="AO18" s="145">
        <v>0</v>
      </c>
      <c r="AP18" s="146">
        <v>0</v>
      </c>
      <c r="AQ18" s="145">
        <v>0</v>
      </c>
      <c r="AR18" s="50" t="s">
        <v>107</v>
      </c>
      <c r="AS18" s="145">
        <v>0</v>
      </c>
      <c r="AT18" s="146">
        <v>0</v>
      </c>
      <c r="AU18" s="145">
        <v>0</v>
      </c>
      <c r="AV18" s="145">
        <v>0</v>
      </c>
      <c r="AW18" s="146">
        <v>0</v>
      </c>
      <c r="AX18" s="145">
        <v>0</v>
      </c>
      <c r="AY18" s="145">
        <v>0</v>
      </c>
      <c r="AZ18" s="146">
        <v>0</v>
      </c>
      <c r="BA18" s="145">
        <v>0</v>
      </c>
      <c r="BB18" s="145">
        <v>0</v>
      </c>
      <c r="BC18" s="146">
        <v>0</v>
      </c>
      <c r="BD18" s="145">
        <v>0</v>
      </c>
    </row>
    <row r="19" spans="1:56" s="8" customFormat="1" ht="18" customHeight="1">
      <c r="A19" s="50" t="s">
        <v>108</v>
      </c>
      <c r="B19" s="145">
        <v>76</v>
      </c>
      <c r="C19" s="145">
        <v>9</v>
      </c>
      <c r="D19" s="145">
        <v>0</v>
      </c>
      <c r="E19" s="146">
        <v>0</v>
      </c>
      <c r="F19" s="145">
        <v>0</v>
      </c>
      <c r="G19" s="145">
        <v>0</v>
      </c>
      <c r="H19" s="146">
        <v>0</v>
      </c>
      <c r="I19" s="145">
        <v>0</v>
      </c>
      <c r="J19" s="145">
        <v>2</v>
      </c>
      <c r="K19" s="146">
        <v>2.6315789473684208</v>
      </c>
      <c r="L19" s="145">
        <v>2</v>
      </c>
      <c r="M19" s="145">
        <v>5</v>
      </c>
      <c r="N19" s="146">
        <v>6.5789473684210522</v>
      </c>
      <c r="O19" s="145">
        <v>5</v>
      </c>
      <c r="P19" s="145">
        <v>2</v>
      </c>
      <c r="Q19" s="146">
        <v>2.6315789473684208</v>
      </c>
      <c r="R19" s="145">
        <v>2</v>
      </c>
      <c r="S19" s="145">
        <v>0</v>
      </c>
      <c r="T19" s="146">
        <v>0</v>
      </c>
      <c r="U19" s="145">
        <v>0</v>
      </c>
      <c r="V19" s="50" t="s">
        <v>108</v>
      </c>
      <c r="W19" s="145">
        <v>0</v>
      </c>
      <c r="X19" s="146">
        <v>0</v>
      </c>
      <c r="Y19" s="145">
        <v>0</v>
      </c>
      <c r="Z19" s="145">
        <v>0</v>
      </c>
      <c r="AA19" s="146">
        <v>0</v>
      </c>
      <c r="AB19" s="145">
        <v>0</v>
      </c>
      <c r="AC19" s="145">
        <v>0</v>
      </c>
      <c r="AD19" s="146">
        <v>0</v>
      </c>
      <c r="AE19" s="145">
        <v>0</v>
      </c>
      <c r="AF19" s="145">
        <v>0</v>
      </c>
      <c r="AG19" s="146">
        <v>0</v>
      </c>
      <c r="AH19" s="145">
        <v>0</v>
      </c>
      <c r="AI19" s="145">
        <v>0</v>
      </c>
      <c r="AJ19" s="146">
        <v>0</v>
      </c>
      <c r="AK19" s="145">
        <v>0</v>
      </c>
      <c r="AL19" s="145">
        <v>0</v>
      </c>
      <c r="AM19" s="146">
        <v>0</v>
      </c>
      <c r="AN19" s="145">
        <v>0</v>
      </c>
      <c r="AO19" s="145">
        <v>0</v>
      </c>
      <c r="AP19" s="146">
        <v>0</v>
      </c>
      <c r="AQ19" s="145">
        <v>0</v>
      </c>
      <c r="AR19" s="50" t="s">
        <v>108</v>
      </c>
      <c r="AS19" s="145">
        <v>0</v>
      </c>
      <c r="AT19" s="146">
        <v>0</v>
      </c>
      <c r="AU19" s="145">
        <v>0</v>
      </c>
      <c r="AV19" s="145">
        <v>0</v>
      </c>
      <c r="AW19" s="146">
        <v>0</v>
      </c>
      <c r="AX19" s="145">
        <v>0</v>
      </c>
      <c r="AY19" s="145">
        <v>0</v>
      </c>
      <c r="AZ19" s="146">
        <v>0</v>
      </c>
      <c r="BA19" s="145">
        <v>0</v>
      </c>
      <c r="BB19" s="145">
        <v>0</v>
      </c>
      <c r="BC19" s="146">
        <v>0</v>
      </c>
      <c r="BD19" s="145">
        <v>0</v>
      </c>
    </row>
    <row r="20" spans="1:56" s="8" customFormat="1" ht="18" customHeight="1">
      <c r="A20" s="50" t="s">
        <v>109</v>
      </c>
      <c r="B20" s="145">
        <v>84</v>
      </c>
      <c r="C20" s="145">
        <v>17</v>
      </c>
      <c r="D20" s="145">
        <v>0</v>
      </c>
      <c r="E20" s="146">
        <v>0</v>
      </c>
      <c r="F20" s="145">
        <v>0</v>
      </c>
      <c r="G20" s="145">
        <v>0</v>
      </c>
      <c r="H20" s="146">
        <v>0</v>
      </c>
      <c r="I20" s="145">
        <v>0</v>
      </c>
      <c r="J20" s="145">
        <v>4</v>
      </c>
      <c r="K20" s="146">
        <v>4.7619047619047619</v>
      </c>
      <c r="L20" s="145">
        <v>4</v>
      </c>
      <c r="M20" s="145">
        <v>6</v>
      </c>
      <c r="N20" s="146">
        <v>7.1428571428571423</v>
      </c>
      <c r="O20" s="145">
        <v>6</v>
      </c>
      <c r="P20" s="145">
        <v>6</v>
      </c>
      <c r="Q20" s="146">
        <v>7.1428571428571423</v>
      </c>
      <c r="R20" s="145">
        <v>6</v>
      </c>
      <c r="S20" s="145">
        <v>0</v>
      </c>
      <c r="T20" s="146">
        <v>0</v>
      </c>
      <c r="U20" s="145">
        <v>0</v>
      </c>
      <c r="V20" s="50" t="s">
        <v>109</v>
      </c>
      <c r="W20" s="145">
        <v>0</v>
      </c>
      <c r="X20" s="146">
        <v>0</v>
      </c>
      <c r="Y20" s="145">
        <v>0</v>
      </c>
      <c r="Z20" s="145">
        <v>1</v>
      </c>
      <c r="AA20" s="146">
        <v>1.1904761904761905</v>
      </c>
      <c r="AB20" s="145">
        <v>1</v>
      </c>
      <c r="AC20" s="145">
        <v>0</v>
      </c>
      <c r="AD20" s="146">
        <v>0</v>
      </c>
      <c r="AE20" s="145">
        <v>0</v>
      </c>
      <c r="AF20" s="145">
        <v>0</v>
      </c>
      <c r="AG20" s="146">
        <v>0</v>
      </c>
      <c r="AH20" s="145">
        <v>0</v>
      </c>
      <c r="AI20" s="145">
        <v>0</v>
      </c>
      <c r="AJ20" s="146">
        <v>0</v>
      </c>
      <c r="AK20" s="145">
        <v>0</v>
      </c>
      <c r="AL20" s="145">
        <v>0</v>
      </c>
      <c r="AM20" s="146">
        <v>0</v>
      </c>
      <c r="AN20" s="145">
        <v>0</v>
      </c>
      <c r="AO20" s="145">
        <v>0</v>
      </c>
      <c r="AP20" s="146">
        <v>0</v>
      </c>
      <c r="AQ20" s="145">
        <v>0</v>
      </c>
      <c r="AR20" s="50" t="s">
        <v>109</v>
      </c>
      <c r="AS20" s="145">
        <v>0</v>
      </c>
      <c r="AT20" s="146">
        <v>0</v>
      </c>
      <c r="AU20" s="145">
        <v>0</v>
      </c>
      <c r="AV20" s="145">
        <v>0</v>
      </c>
      <c r="AW20" s="146">
        <v>0</v>
      </c>
      <c r="AX20" s="145">
        <v>0</v>
      </c>
      <c r="AY20" s="145">
        <v>0</v>
      </c>
      <c r="AZ20" s="146">
        <v>0</v>
      </c>
      <c r="BA20" s="145">
        <v>0</v>
      </c>
      <c r="BB20" s="145">
        <v>0</v>
      </c>
      <c r="BC20" s="146">
        <v>0</v>
      </c>
      <c r="BD20" s="145">
        <v>0</v>
      </c>
    </row>
    <row r="21" spans="1:56" s="8" customFormat="1" ht="18" customHeight="1">
      <c r="A21" s="50" t="s">
        <v>110</v>
      </c>
      <c r="B21" s="145">
        <v>18</v>
      </c>
      <c r="C21" s="145">
        <v>13</v>
      </c>
      <c r="D21" s="145">
        <v>0</v>
      </c>
      <c r="E21" s="146">
        <v>0</v>
      </c>
      <c r="F21" s="145">
        <v>0</v>
      </c>
      <c r="G21" s="145">
        <v>0</v>
      </c>
      <c r="H21" s="146">
        <v>0</v>
      </c>
      <c r="I21" s="145">
        <v>0</v>
      </c>
      <c r="J21" s="145">
        <v>5</v>
      </c>
      <c r="K21" s="146">
        <v>27.777777777777779</v>
      </c>
      <c r="L21" s="145">
        <v>6</v>
      </c>
      <c r="M21" s="145">
        <v>2</v>
      </c>
      <c r="N21" s="146">
        <v>11.111111111111111</v>
      </c>
      <c r="O21" s="145">
        <v>2</v>
      </c>
      <c r="P21" s="145">
        <v>4</v>
      </c>
      <c r="Q21" s="146">
        <v>22.222222222222221</v>
      </c>
      <c r="R21" s="145">
        <v>5</v>
      </c>
      <c r="S21" s="145">
        <v>0</v>
      </c>
      <c r="T21" s="146">
        <v>0</v>
      </c>
      <c r="U21" s="145">
        <v>0</v>
      </c>
      <c r="V21" s="50" t="s">
        <v>110</v>
      </c>
      <c r="W21" s="145">
        <v>0</v>
      </c>
      <c r="X21" s="146">
        <v>0</v>
      </c>
      <c r="Y21" s="145">
        <v>0</v>
      </c>
      <c r="Z21" s="145">
        <v>0</v>
      </c>
      <c r="AA21" s="146">
        <v>0</v>
      </c>
      <c r="AB21" s="145">
        <v>0</v>
      </c>
      <c r="AC21" s="145">
        <v>0</v>
      </c>
      <c r="AD21" s="146">
        <v>0</v>
      </c>
      <c r="AE21" s="145">
        <v>0</v>
      </c>
      <c r="AF21" s="145">
        <v>0</v>
      </c>
      <c r="AG21" s="146">
        <v>0</v>
      </c>
      <c r="AH21" s="145">
        <v>0</v>
      </c>
      <c r="AI21" s="145">
        <v>0</v>
      </c>
      <c r="AJ21" s="146">
        <v>0</v>
      </c>
      <c r="AK21" s="145">
        <v>0</v>
      </c>
      <c r="AL21" s="145">
        <v>0</v>
      </c>
      <c r="AM21" s="146">
        <v>0</v>
      </c>
      <c r="AN21" s="145">
        <v>0</v>
      </c>
      <c r="AO21" s="145">
        <v>0</v>
      </c>
      <c r="AP21" s="146">
        <v>0</v>
      </c>
      <c r="AQ21" s="145">
        <v>0</v>
      </c>
      <c r="AR21" s="50" t="s">
        <v>110</v>
      </c>
      <c r="AS21" s="145">
        <v>0</v>
      </c>
      <c r="AT21" s="146">
        <v>0</v>
      </c>
      <c r="AU21" s="145">
        <v>0</v>
      </c>
      <c r="AV21" s="145">
        <v>0</v>
      </c>
      <c r="AW21" s="146">
        <v>0</v>
      </c>
      <c r="AX21" s="145">
        <v>0</v>
      </c>
      <c r="AY21" s="145">
        <v>0</v>
      </c>
      <c r="AZ21" s="146">
        <v>0</v>
      </c>
      <c r="BA21" s="145">
        <v>0</v>
      </c>
      <c r="BB21" s="145">
        <v>0</v>
      </c>
      <c r="BC21" s="146">
        <v>0</v>
      </c>
      <c r="BD21" s="145">
        <v>0</v>
      </c>
    </row>
    <row r="22" spans="1:56" s="8" customFormat="1" ht="18" customHeight="1">
      <c r="A22" s="50" t="s">
        <v>111</v>
      </c>
      <c r="B22" s="145">
        <v>22</v>
      </c>
      <c r="C22" s="145">
        <v>3</v>
      </c>
      <c r="D22" s="145">
        <v>0</v>
      </c>
      <c r="E22" s="146">
        <v>0</v>
      </c>
      <c r="F22" s="145">
        <v>0</v>
      </c>
      <c r="G22" s="145">
        <v>0</v>
      </c>
      <c r="H22" s="146">
        <v>0</v>
      </c>
      <c r="I22" s="145">
        <v>0</v>
      </c>
      <c r="J22" s="145">
        <v>1</v>
      </c>
      <c r="K22" s="146">
        <v>4.5454545454545459</v>
      </c>
      <c r="L22" s="145">
        <v>2</v>
      </c>
      <c r="M22" s="145">
        <v>1</v>
      </c>
      <c r="N22" s="146">
        <v>4.5454545454545459</v>
      </c>
      <c r="O22" s="145">
        <v>1</v>
      </c>
      <c r="P22" s="145">
        <v>0</v>
      </c>
      <c r="Q22" s="146">
        <v>0</v>
      </c>
      <c r="R22" s="145">
        <v>0</v>
      </c>
      <c r="S22" s="145">
        <v>0</v>
      </c>
      <c r="T22" s="146">
        <v>0</v>
      </c>
      <c r="U22" s="145">
        <v>0</v>
      </c>
      <c r="V22" s="50" t="s">
        <v>111</v>
      </c>
      <c r="W22" s="145">
        <v>0</v>
      </c>
      <c r="X22" s="146">
        <v>0</v>
      </c>
      <c r="Y22" s="145">
        <v>0</v>
      </c>
      <c r="Z22" s="145">
        <v>0</v>
      </c>
      <c r="AA22" s="146">
        <v>0</v>
      </c>
      <c r="AB22" s="145">
        <v>0</v>
      </c>
      <c r="AC22" s="145">
        <v>0</v>
      </c>
      <c r="AD22" s="146">
        <v>0</v>
      </c>
      <c r="AE22" s="145">
        <v>0</v>
      </c>
      <c r="AF22" s="145">
        <v>0</v>
      </c>
      <c r="AG22" s="146">
        <v>0</v>
      </c>
      <c r="AH22" s="145">
        <v>0</v>
      </c>
      <c r="AI22" s="145">
        <v>0</v>
      </c>
      <c r="AJ22" s="146">
        <v>0</v>
      </c>
      <c r="AK22" s="145">
        <v>0</v>
      </c>
      <c r="AL22" s="145">
        <v>0</v>
      </c>
      <c r="AM22" s="146">
        <v>0</v>
      </c>
      <c r="AN22" s="145">
        <v>0</v>
      </c>
      <c r="AO22" s="145">
        <v>0</v>
      </c>
      <c r="AP22" s="146">
        <v>0</v>
      </c>
      <c r="AQ22" s="145">
        <v>0</v>
      </c>
      <c r="AR22" s="50" t="s">
        <v>111</v>
      </c>
      <c r="AS22" s="145">
        <v>0</v>
      </c>
      <c r="AT22" s="146">
        <v>0</v>
      </c>
      <c r="AU22" s="145">
        <v>0</v>
      </c>
      <c r="AV22" s="145">
        <v>0</v>
      </c>
      <c r="AW22" s="146">
        <v>0</v>
      </c>
      <c r="AX22" s="145">
        <v>0</v>
      </c>
      <c r="AY22" s="145">
        <v>0</v>
      </c>
      <c r="AZ22" s="146">
        <v>0</v>
      </c>
      <c r="BA22" s="145">
        <v>0</v>
      </c>
      <c r="BB22" s="145">
        <v>0</v>
      </c>
      <c r="BC22" s="146">
        <v>0</v>
      </c>
      <c r="BD22" s="145">
        <v>0</v>
      </c>
    </row>
    <row r="23" spans="1:56" s="8" customFormat="1" ht="18" customHeight="1">
      <c r="A23" s="50" t="s">
        <v>112</v>
      </c>
      <c r="B23" s="145">
        <v>53</v>
      </c>
      <c r="C23" s="145">
        <v>0</v>
      </c>
      <c r="D23" s="145">
        <v>0</v>
      </c>
      <c r="E23" s="146">
        <v>0</v>
      </c>
      <c r="F23" s="145">
        <v>0</v>
      </c>
      <c r="G23" s="145">
        <v>0</v>
      </c>
      <c r="H23" s="146">
        <v>0</v>
      </c>
      <c r="I23" s="145">
        <v>0</v>
      </c>
      <c r="J23" s="145">
        <v>0</v>
      </c>
      <c r="K23" s="146">
        <v>0</v>
      </c>
      <c r="L23" s="145">
        <v>0</v>
      </c>
      <c r="M23" s="145">
        <v>0</v>
      </c>
      <c r="N23" s="146">
        <v>0</v>
      </c>
      <c r="O23" s="145">
        <v>0</v>
      </c>
      <c r="P23" s="145">
        <v>0</v>
      </c>
      <c r="Q23" s="146">
        <v>0</v>
      </c>
      <c r="R23" s="145">
        <v>0</v>
      </c>
      <c r="S23" s="145">
        <v>0</v>
      </c>
      <c r="T23" s="146">
        <v>0</v>
      </c>
      <c r="U23" s="145">
        <v>0</v>
      </c>
      <c r="V23" s="50" t="s">
        <v>112</v>
      </c>
      <c r="W23" s="145">
        <v>0</v>
      </c>
      <c r="X23" s="146">
        <v>0</v>
      </c>
      <c r="Y23" s="145">
        <v>0</v>
      </c>
      <c r="Z23" s="145">
        <v>0</v>
      </c>
      <c r="AA23" s="146">
        <v>0</v>
      </c>
      <c r="AB23" s="145">
        <v>0</v>
      </c>
      <c r="AC23" s="145">
        <v>0</v>
      </c>
      <c r="AD23" s="146">
        <v>0</v>
      </c>
      <c r="AE23" s="145">
        <v>0</v>
      </c>
      <c r="AF23" s="145">
        <v>0</v>
      </c>
      <c r="AG23" s="146">
        <v>0</v>
      </c>
      <c r="AH23" s="145">
        <v>0</v>
      </c>
      <c r="AI23" s="145">
        <v>0</v>
      </c>
      <c r="AJ23" s="146">
        <v>0</v>
      </c>
      <c r="AK23" s="145">
        <v>0</v>
      </c>
      <c r="AL23" s="145">
        <v>0</v>
      </c>
      <c r="AM23" s="146">
        <v>0</v>
      </c>
      <c r="AN23" s="145">
        <v>0</v>
      </c>
      <c r="AO23" s="145">
        <v>0</v>
      </c>
      <c r="AP23" s="146">
        <v>0</v>
      </c>
      <c r="AQ23" s="145">
        <v>0</v>
      </c>
      <c r="AR23" s="50" t="s">
        <v>112</v>
      </c>
      <c r="AS23" s="145">
        <v>0</v>
      </c>
      <c r="AT23" s="146">
        <v>0</v>
      </c>
      <c r="AU23" s="145">
        <v>0</v>
      </c>
      <c r="AV23" s="145">
        <v>0</v>
      </c>
      <c r="AW23" s="146">
        <v>0</v>
      </c>
      <c r="AX23" s="145">
        <v>0</v>
      </c>
      <c r="AY23" s="145">
        <v>0</v>
      </c>
      <c r="AZ23" s="146">
        <v>0</v>
      </c>
      <c r="BA23" s="145">
        <v>0</v>
      </c>
      <c r="BB23" s="145">
        <v>0</v>
      </c>
      <c r="BC23" s="146">
        <v>0</v>
      </c>
      <c r="BD23" s="145">
        <v>0</v>
      </c>
    </row>
    <row r="24" spans="1:56" s="8" customFormat="1" ht="18" customHeight="1">
      <c r="A24" s="50" t="s">
        <v>113</v>
      </c>
      <c r="B24" s="145">
        <v>38</v>
      </c>
      <c r="C24" s="145">
        <v>9</v>
      </c>
      <c r="D24" s="145">
        <v>0</v>
      </c>
      <c r="E24" s="146">
        <v>0</v>
      </c>
      <c r="F24" s="145">
        <v>0</v>
      </c>
      <c r="G24" s="145">
        <v>0</v>
      </c>
      <c r="H24" s="146">
        <v>0</v>
      </c>
      <c r="I24" s="145">
        <v>0</v>
      </c>
      <c r="J24" s="145">
        <v>3</v>
      </c>
      <c r="K24" s="146">
        <v>7.8947368421052628</v>
      </c>
      <c r="L24" s="145">
        <v>3</v>
      </c>
      <c r="M24" s="145">
        <v>4</v>
      </c>
      <c r="N24" s="146">
        <v>10.526315789473683</v>
      </c>
      <c r="O24" s="145">
        <v>4</v>
      </c>
      <c r="P24" s="145">
        <v>2</v>
      </c>
      <c r="Q24" s="146">
        <v>5.2631578947368416</v>
      </c>
      <c r="R24" s="145">
        <v>2</v>
      </c>
      <c r="S24" s="145">
        <v>0</v>
      </c>
      <c r="T24" s="146">
        <v>0</v>
      </c>
      <c r="U24" s="145">
        <v>0</v>
      </c>
      <c r="V24" s="50" t="s">
        <v>113</v>
      </c>
      <c r="W24" s="145">
        <v>0</v>
      </c>
      <c r="X24" s="146">
        <v>0</v>
      </c>
      <c r="Y24" s="145">
        <v>0</v>
      </c>
      <c r="Z24" s="145">
        <v>0</v>
      </c>
      <c r="AA24" s="146">
        <v>0</v>
      </c>
      <c r="AB24" s="145">
        <v>0</v>
      </c>
      <c r="AC24" s="145">
        <v>0</v>
      </c>
      <c r="AD24" s="146">
        <v>0</v>
      </c>
      <c r="AE24" s="145">
        <v>0</v>
      </c>
      <c r="AF24" s="145">
        <v>0</v>
      </c>
      <c r="AG24" s="146">
        <v>0</v>
      </c>
      <c r="AH24" s="145">
        <v>0</v>
      </c>
      <c r="AI24" s="145">
        <v>0</v>
      </c>
      <c r="AJ24" s="146">
        <v>0</v>
      </c>
      <c r="AK24" s="145">
        <v>0</v>
      </c>
      <c r="AL24" s="145">
        <v>0</v>
      </c>
      <c r="AM24" s="146">
        <v>0</v>
      </c>
      <c r="AN24" s="145">
        <v>0</v>
      </c>
      <c r="AO24" s="145">
        <v>0</v>
      </c>
      <c r="AP24" s="146">
        <v>0</v>
      </c>
      <c r="AQ24" s="145">
        <v>0</v>
      </c>
      <c r="AR24" s="50" t="s">
        <v>113</v>
      </c>
      <c r="AS24" s="145">
        <v>0</v>
      </c>
      <c r="AT24" s="146">
        <v>0</v>
      </c>
      <c r="AU24" s="145">
        <v>0</v>
      </c>
      <c r="AV24" s="145">
        <v>0</v>
      </c>
      <c r="AW24" s="146">
        <v>0</v>
      </c>
      <c r="AX24" s="145">
        <v>0</v>
      </c>
      <c r="AY24" s="145">
        <v>0</v>
      </c>
      <c r="AZ24" s="146">
        <v>0</v>
      </c>
      <c r="BA24" s="145">
        <v>0</v>
      </c>
      <c r="BB24" s="145">
        <v>0</v>
      </c>
      <c r="BC24" s="146">
        <v>0</v>
      </c>
      <c r="BD24" s="145">
        <v>0</v>
      </c>
    </row>
    <row r="25" spans="1:56" s="8" customFormat="1" ht="18" customHeight="1">
      <c r="A25" s="50" t="s">
        <v>114</v>
      </c>
      <c r="B25" s="145">
        <v>37</v>
      </c>
      <c r="C25" s="145">
        <v>2</v>
      </c>
      <c r="D25" s="145">
        <v>0</v>
      </c>
      <c r="E25" s="146">
        <v>0</v>
      </c>
      <c r="F25" s="145">
        <v>0</v>
      </c>
      <c r="G25" s="145">
        <v>0</v>
      </c>
      <c r="H25" s="146">
        <v>0</v>
      </c>
      <c r="I25" s="145">
        <v>0</v>
      </c>
      <c r="J25" s="145">
        <v>0</v>
      </c>
      <c r="K25" s="146">
        <v>0</v>
      </c>
      <c r="L25" s="145">
        <v>0</v>
      </c>
      <c r="M25" s="145">
        <v>2</v>
      </c>
      <c r="N25" s="146">
        <v>5.4054054054054053</v>
      </c>
      <c r="O25" s="145">
        <v>2</v>
      </c>
      <c r="P25" s="145">
        <v>0</v>
      </c>
      <c r="Q25" s="146">
        <v>0</v>
      </c>
      <c r="R25" s="145">
        <v>0</v>
      </c>
      <c r="S25" s="145">
        <v>0</v>
      </c>
      <c r="T25" s="146">
        <v>0</v>
      </c>
      <c r="U25" s="145">
        <v>0</v>
      </c>
      <c r="V25" s="50" t="s">
        <v>114</v>
      </c>
      <c r="W25" s="145">
        <v>0</v>
      </c>
      <c r="X25" s="146">
        <v>0</v>
      </c>
      <c r="Y25" s="145">
        <v>0</v>
      </c>
      <c r="Z25" s="145">
        <v>0</v>
      </c>
      <c r="AA25" s="146">
        <v>0</v>
      </c>
      <c r="AB25" s="145">
        <v>0</v>
      </c>
      <c r="AC25" s="145">
        <v>0</v>
      </c>
      <c r="AD25" s="146">
        <v>0</v>
      </c>
      <c r="AE25" s="145">
        <v>0</v>
      </c>
      <c r="AF25" s="145">
        <v>0</v>
      </c>
      <c r="AG25" s="146">
        <v>0</v>
      </c>
      <c r="AH25" s="145">
        <v>0</v>
      </c>
      <c r="AI25" s="145">
        <v>0</v>
      </c>
      <c r="AJ25" s="146">
        <v>0</v>
      </c>
      <c r="AK25" s="145">
        <v>0</v>
      </c>
      <c r="AL25" s="145">
        <v>0</v>
      </c>
      <c r="AM25" s="146">
        <v>0</v>
      </c>
      <c r="AN25" s="145">
        <v>0</v>
      </c>
      <c r="AO25" s="145">
        <v>0</v>
      </c>
      <c r="AP25" s="146">
        <v>0</v>
      </c>
      <c r="AQ25" s="145">
        <v>0</v>
      </c>
      <c r="AR25" s="50" t="s">
        <v>114</v>
      </c>
      <c r="AS25" s="145">
        <v>0</v>
      </c>
      <c r="AT25" s="146">
        <v>0</v>
      </c>
      <c r="AU25" s="145">
        <v>0</v>
      </c>
      <c r="AV25" s="145">
        <v>0</v>
      </c>
      <c r="AW25" s="146">
        <v>0</v>
      </c>
      <c r="AX25" s="145">
        <v>0</v>
      </c>
      <c r="AY25" s="145">
        <v>0</v>
      </c>
      <c r="AZ25" s="146">
        <v>0</v>
      </c>
      <c r="BA25" s="145">
        <v>0</v>
      </c>
      <c r="BB25" s="145">
        <v>0</v>
      </c>
      <c r="BC25" s="146">
        <v>0</v>
      </c>
      <c r="BD25" s="145">
        <v>0</v>
      </c>
    </row>
    <row r="26" spans="1:56" s="8" customFormat="1" ht="18" customHeight="1">
      <c r="A26" s="50" t="s">
        <v>115</v>
      </c>
      <c r="B26" s="145">
        <v>124</v>
      </c>
      <c r="C26" s="145">
        <v>0</v>
      </c>
      <c r="D26" s="145">
        <v>0</v>
      </c>
      <c r="E26" s="146">
        <v>0</v>
      </c>
      <c r="F26" s="145">
        <v>0</v>
      </c>
      <c r="G26" s="145">
        <v>0</v>
      </c>
      <c r="H26" s="146">
        <v>0</v>
      </c>
      <c r="I26" s="145">
        <v>0</v>
      </c>
      <c r="J26" s="145">
        <v>0</v>
      </c>
      <c r="K26" s="146">
        <v>0</v>
      </c>
      <c r="L26" s="145">
        <v>0</v>
      </c>
      <c r="M26" s="145">
        <v>0</v>
      </c>
      <c r="N26" s="146">
        <v>0</v>
      </c>
      <c r="O26" s="145">
        <v>0</v>
      </c>
      <c r="P26" s="145">
        <v>0</v>
      </c>
      <c r="Q26" s="146">
        <v>0</v>
      </c>
      <c r="R26" s="145">
        <v>0</v>
      </c>
      <c r="S26" s="145">
        <v>0</v>
      </c>
      <c r="T26" s="146">
        <v>0</v>
      </c>
      <c r="U26" s="145">
        <v>0</v>
      </c>
      <c r="V26" s="50" t="s">
        <v>115</v>
      </c>
      <c r="W26" s="145">
        <v>0</v>
      </c>
      <c r="X26" s="146">
        <v>0</v>
      </c>
      <c r="Y26" s="145">
        <v>0</v>
      </c>
      <c r="Z26" s="145">
        <v>0</v>
      </c>
      <c r="AA26" s="146">
        <v>0</v>
      </c>
      <c r="AB26" s="145">
        <v>0</v>
      </c>
      <c r="AC26" s="145">
        <v>0</v>
      </c>
      <c r="AD26" s="146">
        <v>0</v>
      </c>
      <c r="AE26" s="145">
        <v>0</v>
      </c>
      <c r="AF26" s="145">
        <v>0</v>
      </c>
      <c r="AG26" s="146">
        <v>0</v>
      </c>
      <c r="AH26" s="145">
        <v>0</v>
      </c>
      <c r="AI26" s="145">
        <v>0</v>
      </c>
      <c r="AJ26" s="146">
        <v>0</v>
      </c>
      <c r="AK26" s="145">
        <v>0</v>
      </c>
      <c r="AL26" s="145">
        <v>0</v>
      </c>
      <c r="AM26" s="146">
        <v>0</v>
      </c>
      <c r="AN26" s="145">
        <v>0</v>
      </c>
      <c r="AO26" s="145">
        <v>0</v>
      </c>
      <c r="AP26" s="146">
        <v>0</v>
      </c>
      <c r="AQ26" s="145">
        <v>0</v>
      </c>
      <c r="AR26" s="50" t="s">
        <v>115</v>
      </c>
      <c r="AS26" s="145">
        <v>0</v>
      </c>
      <c r="AT26" s="146">
        <v>0</v>
      </c>
      <c r="AU26" s="145">
        <v>0</v>
      </c>
      <c r="AV26" s="145">
        <v>0</v>
      </c>
      <c r="AW26" s="146">
        <v>0</v>
      </c>
      <c r="AX26" s="145">
        <v>0</v>
      </c>
      <c r="AY26" s="145">
        <v>0</v>
      </c>
      <c r="AZ26" s="146">
        <v>0</v>
      </c>
      <c r="BA26" s="145">
        <v>0</v>
      </c>
      <c r="BB26" s="145">
        <v>0</v>
      </c>
      <c r="BC26" s="146">
        <v>0</v>
      </c>
      <c r="BD26" s="145">
        <v>0</v>
      </c>
    </row>
    <row r="27" spans="1:56" s="8" customFormat="1" ht="18" customHeight="1">
      <c r="A27" s="50" t="s">
        <v>116</v>
      </c>
      <c r="B27" s="145">
        <v>3</v>
      </c>
      <c r="C27" s="145">
        <v>0</v>
      </c>
      <c r="D27" s="145">
        <v>0</v>
      </c>
      <c r="E27" s="146">
        <v>0</v>
      </c>
      <c r="F27" s="145">
        <v>0</v>
      </c>
      <c r="G27" s="145">
        <v>0</v>
      </c>
      <c r="H27" s="146">
        <v>0</v>
      </c>
      <c r="I27" s="145">
        <v>0</v>
      </c>
      <c r="J27" s="145">
        <v>0</v>
      </c>
      <c r="K27" s="146">
        <v>0</v>
      </c>
      <c r="L27" s="145">
        <v>0</v>
      </c>
      <c r="M27" s="145">
        <v>0</v>
      </c>
      <c r="N27" s="146">
        <v>0</v>
      </c>
      <c r="O27" s="145">
        <v>0</v>
      </c>
      <c r="P27" s="145">
        <v>0</v>
      </c>
      <c r="Q27" s="146">
        <v>0</v>
      </c>
      <c r="R27" s="145">
        <v>0</v>
      </c>
      <c r="S27" s="145">
        <v>0</v>
      </c>
      <c r="T27" s="146">
        <v>0</v>
      </c>
      <c r="U27" s="145">
        <v>0</v>
      </c>
      <c r="V27" s="50" t="s">
        <v>116</v>
      </c>
      <c r="W27" s="145">
        <v>0</v>
      </c>
      <c r="X27" s="146">
        <v>0</v>
      </c>
      <c r="Y27" s="145">
        <v>0</v>
      </c>
      <c r="Z27" s="145">
        <v>0</v>
      </c>
      <c r="AA27" s="146">
        <v>0</v>
      </c>
      <c r="AB27" s="145">
        <v>0</v>
      </c>
      <c r="AC27" s="145">
        <v>0</v>
      </c>
      <c r="AD27" s="146">
        <v>0</v>
      </c>
      <c r="AE27" s="145">
        <v>0</v>
      </c>
      <c r="AF27" s="145">
        <v>0</v>
      </c>
      <c r="AG27" s="146">
        <v>0</v>
      </c>
      <c r="AH27" s="145">
        <v>0</v>
      </c>
      <c r="AI27" s="145">
        <v>0</v>
      </c>
      <c r="AJ27" s="146">
        <v>0</v>
      </c>
      <c r="AK27" s="145">
        <v>0</v>
      </c>
      <c r="AL27" s="145">
        <v>0</v>
      </c>
      <c r="AM27" s="146">
        <v>0</v>
      </c>
      <c r="AN27" s="145">
        <v>0</v>
      </c>
      <c r="AO27" s="145">
        <v>0</v>
      </c>
      <c r="AP27" s="146">
        <v>0</v>
      </c>
      <c r="AQ27" s="145">
        <v>0</v>
      </c>
      <c r="AR27" s="50" t="s">
        <v>116</v>
      </c>
      <c r="AS27" s="145">
        <v>0</v>
      </c>
      <c r="AT27" s="146">
        <v>0</v>
      </c>
      <c r="AU27" s="145">
        <v>0</v>
      </c>
      <c r="AV27" s="145">
        <v>0</v>
      </c>
      <c r="AW27" s="146">
        <v>0</v>
      </c>
      <c r="AX27" s="145">
        <v>0</v>
      </c>
      <c r="AY27" s="145">
        <v>0</v>
      </c>
      <c r="AZ27" s="146">
        <v>0</v>
      </c>
      <c r="BA27" s="145">
        <v>0</v>
      </c>
      <c r="BB27" s="145">
        <v>0</v>
      </c>
      <c r="BC27" s="146">
        <v>0</v>
      </c>
      <c r="BD27" s="145">
        <v>0</v>
      </c>
    </row>
    <row r="28" spans="1:56" s="8" customFormat="1" ht="18" customHeight="1">
      <c r="A28" s="50" t="s">
        <v>117</v>
      </c>
      <c r="B28" s="145">
        <v>12</v>
      </c>
      <c r="C28" s="145">
        <v>0</v>
      </c>
      <c r="D28" s="145">
        <v>0</v>
      </c>
      <c r="E28" s="146">
        <v>0</v>
      </c>
      <c r="F28" s="145">
        <v>0</v>
      </c>
      <c r="G28" s="145">
        <v>0</v>
      </c>
      <c r="H28" s="146">
        <v>0</v>
      </c>
      <c r="I28" s="145">
        <v>0</v>
      </c>
      <c r="J28" s="145">
        <v>0</v>
      </c>
      <c r="K28" s="146">
        <v>0</v>
      </c>
      <c r="L28" s="145">
        <v>0</v>
      </c>
      <c r="M28" s="145">
        <v>0</v>
      </c>
      <c r="N28" s="146">
        <v>0</v>
      </c>
      <c r="O28" s="145">
        <v>0</v>
      </c>
      <c r="P28" s="145">
        <v>0</v>
      </c>
      <c r="Q28" s="146">
        <v>0</v>
      </c>
      <c r="R28" s="145">
        <v>0</v>
      </c>
      <c r="S28" s="145">
        <v>0</v>
      </c>
      <c r="T28" s="146">
        <v>0</v>
      </c>
      <c r="U28" s="145">
        <v>0</v>
      </c>
      <c r="V28" s="50" t="s">
        <v>117</v>
      </c>
      <c r="W28" s="145">
        <v>0</v>
      </c>
      <c r="X28" s="146">
        <v>0</v>
      </c>
      <c r="Y28" s="145">
        <v>0</v>
      </c>
      <c r="Z28" s="145">
        <v>0</v>
      </c>
      <c r="AA28" s="146">
        <v>0</v>
      </c>
      <c r="AB28" s="145">
        <v>0</v>
      </c>
      <c r="AC28" s="145">
        <v>0</v>
      </c>
      <c r="AD28" s="146">
        <v>0</v>
      </c>
      <c r="AE28" s="145">
        <v>0</v>
      </c>
      <c r="AF28" s="145">
        <v>0</v>
      </c>
      <c r="AG28" s="146">
        <v>0</v>
      </c>
      <c r="AH28" s="145">
        <v>0</v>
      </c>
      <c r="AI28" s="145">
        <v>0</v>
      </c>
      <c r="AJ28" s="146">
        <v>0</v>
      </c>
      <c r="AK28" s="145">
        <v>0</v>
      </c>
      <c r="AL28" s="145">
        <v>0</v>
      </c>
      <c r="AM28" s="146">
        <v>0</v>
      </c>
      <c r="AN28" s="145">
        <v>0</v>
      </c>
      <c r="AO28" s="145">
        <v>0</v>
      </c>
      <c r="AP28" s="146">
        <v>0</v>
      </c>
      <c r="AQ28" s="145">
        <v>0</v>
      </c>
      <c r="AR28" s="50" t="s">
        <v>117</v>
      </c>
      <c r="AS28" s="145">
        <v>0</v>
      </c>
      <c r="AT28" s="146">
        <v>0</v>
      </c>
      <c r="AU28" s="145">
        <v>0</v>
      </c>
      <c r="AV28" s="145">
        <v>0</v>
      </c>
      <c r="AW28" s="146">
        <v>0</v>
      </c>
      <c r="AX28" s="145">
        <v>0</v>
      </c>
      <c r="AY28" s="145">
        <v>0</v>
      </c>
      <c r="AZ28" s="146">
        <v>0</v>
      </c>
      <c r="BA28" s="145">
        <v>0</v>
      </c>
      <c r="BB28" s="145">
        <v>0</v>
      </c>
      <c r="BC28" s="146">
        <v>0</v>
      </c>
      <c r="BD28" s="145">
        <v>0</v>
      </c>
    </row>
    <row r="29" spans="1:56" s="8" customFormat="1" ht="18" customHeight="1">
      <c r="A29" s="50" t="s">
        <v>573</v>
      </c>
      <c r="B29" s="145">
        <v>40</v>
      </c>
      <c r="C29" s="145">
        <v>18</v>
      </c>
      <c r="D29" s="145">
        <v>0</v>
      </c>
      <c r="E29" s="146">
        <v>0</v>
      </c>
      <c r="F29" s="145">
        <v>0</v>
      </c>
      <c r="G29" s="145">
        <v>0</v>
      </c>
      <c r="H29" s="146">
        <v>0</v>
      </c>
      <c r="I29" s="145">
        <v>0</v>
      </c>
      <c r="J29" s="145">
        <v>7</v>
      </c>
      <c r="K29" s="146">
        <v>17.5</v>
      </c>
      <c r="L29" s="145">
        <v>8</v>
      </c>
      <c r="M29" s="145">
        <v>7</v>
      </c>
      <c r="N29" s="146">
        <v>17.5</v>
      </c>
      <c r="O29" s="145">
        <v>7</v>
      </c>
      <c r="P29" s="145">
        <v>3</v>
      </c>
      <c r="Q29" s="146">
        <v>7.5</v>
      </c>
      <c r="R29" s="145">
        <v>3</v>
      </c>
      <c r="S29" s="145">
        <v>0</v>
      </c>
      <c r="T29" s="146">
        <v>0</v>
      </c>
      <c r="U29" s="145">
        <v>0</v>
      </c>
      <c r="V29" s="50" t="s">
        <v>573</v>
      </c>
      <c r="W29" s="145">
        <v>0</v>
      </c>
      <c r="X29" s="146">
        <v>0</v>
      </c>
      <c r="Y29" s="145">
        <v>0</v>
      </c>
      <c r="Z29" s="145">
        <v>0</v>
      </c>
      <c r="AA29" s="146">
        <v>0</v>
      </c>
      <c r="AB29" s="145">
        <v>0</v>
      </c>
      <c r="AC29" s="145">
        <v>0</v>
      </c>
      <c r="AD29" s="146">
        <v>0</v>
      </c>
      <c r="AE29" s="145">
        <v>0</v>
      </c>
      <c r="AF29" s="145">
        <v>0</v>
      </c>
      <c r="AG29" s="146">
        <v>0</v>
      </c>
      <c r="AH29" s="145">
        <v>0</v>
      </c>
      <c r="AI29" s="145">
        <v>0</v>
      </c>
      <c r="AJ29" s="146">
        <v>0</v>
      </c>
      <c r="AK29" s="145">
        <v>0</v>
      </c>
      <c r="AL29" s="145">
        <v>0</v>
      </c>
      <c r="AM29" s="146">
        <v>0</v>
      </c>
      <c r="AN29" s="145">
        <v>0</v>
      </c>
      <c r="AO29" s="145">
        <v>0</v>
      </c>
      <c r="AP29" s="146">
        <v>0</v>
      </c>
      <c r="AQ29" s="145">
        <v>0</v>
      </c>
      <c r="AR29" s="50" t="s">
        <v>573</v>
      </c>
      <c r="AS29" s="145">
        <v>0</v>
      </c>
      <c r="AT29" s="146">
        <v>0</v>
      </c>
      <c r="AU29" s="145">
        <v>0</v>
      </c>
      <c r="AV29" s="145">
        <v>0</v>
      </c>
      <c r="AW29" s="146">
        <v>0</v>
      </c>
      <c r="AX29" s="145">
        <v>0</v>
      </c>
      <c r="AY29" s="145">
        <v>0</v>
      </c>
      <c r="AZ29" s="146">
        <v>0</v>
      </c>
      <c r="BA29" s="145">
        <v>0</v>
      </c>
      <c r="BB29" s="145">
        <v>0</v>
      </c>
      <c r="BC29" s="146">
        <v>0</v>
      </c>
      <c r="BD29" s="145">
        <v>0</v>
      </c>
    </row>
    <row r="30" spans="1:56" s="8" customFormat="1" ht="18" customHeight="1">
      <c r="A30" s="50" t="s">
        <v>537</v>
      </c>
      <c r="B30" s="145">
        <v>2</v>
      </c>
      <c r="C30" s="145">
        <v>1</v>
      </c>
      <c r="D30" s="145">
        <v>0</v>
      </c>
      <c r="E30" s="146">
        <v>0</v>
      </c>
      <c r="F30" s="145">
        <v>0</v>
      </c>
      <c r="G30" s="145">
        <v>0</v>
      </c>
      <c r="H30" s="146">
        <v>0</v>
      </c>
      <c r="I30" s="145">
        <v>0</v>
      </c>
      <c r="J30" s="145">
        <v>0</v>
      </c>
      <c r="K30" s="146">
        <v>0</v>
      </c>
      <c r="L30" s="145">
        <v>0</v>
      </c>
      <c r="M30" s="145">
        <v>1</v>
      </c>
      <c r="N30" s="146">
        <v>50</v>
      </c>
      <c r="O30" s="145">
        <v>1</v>
      </c>
      <c r="P30" s="145">
        <v>0</v>
      </c>
      <c r="Q30" s="146">
        <v>0</v>
      </c>
      <c r="R30" s="145">
        <v>0</v>
      </c>
      <c r="S30" s="145">
        <v>0</v>
      </c>
      <c r="T30" s="146">
        <v>0</v>
      </c>
      <c r="U30" s="145">
        <v>0</v>
      </c>
      <c r="V30" s="50" t="s">
        <v>537</v>
      </c>
      <c r="W30" s="145">
        <v>0</v>
      </c>
      <c r="X30" s="146">
        <v>0</v>
      </c>
      <c r="Y30" s="145">
        <v>0</v>
      </c>
      <c r="Z30" s="145">
        <v>0</v>
      </c>
      <c r="AA30" s="146">
        <v>0</v>
      </c>
      <c r="AB30" s="145">
        <v>0</v>
      </c>
      <c r="AC30" s="145">
        <v>0</v>
      </c>
      <c r="AD30" s="146">
        <v>0</v>
      </c>
      <c r="AE30" s="145">
        <v>0</v>
      </c>
      <c r="AF30" s="145">
        <v>0</v>
      </c>
      <c r="AG30" s="146">
        <v>0</v>
      </c>
      <c r="AH30" s="145">
        <v>0</v>
      </c>
      <c r="AI30" s="145">
        <v>0</v>
      </c>
      <c r="AJ30" s="146">
        <v>0</v>
      </c>
      <c r="AK30" s="145">
        <v>0</v>
      </c>
      <c r="AL30" s="145">
        <v>0</v>
      </c>
      <c r="AM30" s="146">
        <v>0</v>
      </c>
      <c r="AN30" s="145">
        <v>0</v>
      </c>
      <c r="AO30" s="145">
        <v>0</v>
      </c>
      <c r="AP30" s="146">
        <v>0</v>
      </c>
      <c r="AQ30" s="145">
        <v>0</v>
      </c>
      <c r="AR30" s="50" t="s">
        <v>537</v>
      </c>
      <c r="AS30" s="145">
        <v>0</v>
      </c>
      <c r="AT30" s="146">
        <v>0</v>
      </c>
      <c r="AU30" s="145">
        <v>0</v>
      </c>
      <c r="AV30" s="145">
        <v>0</v>
      </c>
      <c r="AW30" s="146">
        <v>0</v>
      </c>
      <c r="AX30" s="145">
        <v>0</v>
      </c>
      <c r="AY30" s="145">
        <v>0</v>
      </c>
      <c r="AZ30" s="146">
        <v>0</v>
      </c>
      <c r="BA30" s="145">
        <v>0</v>
      </c>
      <c r="BB30" s="145">
        <v>0</v>
      </c>
      <c r="BC30" s="146">
        <v>0</v>
      </c>
      <c r="BD30" s="145">
        <v>0</v>
      </c>
    </row>
    <row r="31" spans="1:56" s="8" customFormat="1" ht="18" customHeight="1">
      <c r="A31" s="50" t="s">
        <v>538</v>
      </c>
      <c r="B31" s="145">
        <v>10</v>
      </c>
      <c r="C31" s="145">
        <v>7</v>
      </c>
      <c r="D31" s="145">
        <v>0</v>
      </c>
      <c r="E31" s="146">
        <v>0</v>
      </c>
      <c r="F31" s="145">
        <v>0</v>
      </c>
      <c r="G31" s="145">
        <v>0</v>
      </c>
      <c r="H31" s="146">
        <v>0</v>
      </c>
      <c r="I31" s="145">
        <v>0</v>
      </c>
      <c r="J31" s="145">
        <v>3</v>
      </c>
      <c r="K31" s="146">
        <v>30</v>
      </c>
      <c r="L31" s="145">
        <v>3</v>
      </c>
      <c r="M31" s="145">
        <v>4</v>
      </c>
      <c r="N31" s="146">
        <v>40</v>
      </c>
      <c r="O31" s="145">
        <v>4</v>
      </c>
      <c r="P31" s="145">
        <v>0</v>
      </c>
      <c r="Q31" s="146">
        <v>0</v>
      </c>
      <c r="R31" s="145">
        <v>0</v>
      </c>
      <c r="S31" s="145">
        <v>0</v>
      </c>
      <c r="T31" s="146">
        <v>0</v>
      </c>
      <c r="U31" s="145">
        <v>0</v>
      </c>
      <c r="V31" s="50" t="s">
        <v>538</v>
      </c>
      <c r="W31" s="145">
        <v>0</v>
      </c>
      <c r="X31" s="146">
        <v>0</v>
      </c>
      <c r="Y31" s="145">
        <v>0</v>
      </c>
      <c r="Z31" s="145">
        <v>0</v>
      </c>
      <c r="AA31" s="146">
        <v>0</v>
      </c>
      <c r="AB31" s="145">
        <v>0</v>
      </c>
      <c r="AC31" s="145">
        <v>0</v>
      </c>
      <c r="AD31" s="146">
        <v>0</v>
      </c>
      <c r="AE31" s="145">
        <v>0</v>
      </c>
      <c r="AF31" s="145">
        <v>0</v>
      </c>
      <c r="AG31" s="146">
        <v>0</v>
      </c>
      <c r="AH31" s="145">
        <v>0</v>
      </c>
      <c r="AI31" s="145">
        <v>0</v>
      </c>
      <c r="AJ31" s="146">
        <v>0</v>
      </c>
      <c r="AK31" s="145">
        <v>0</v>
      </c>
      <c r="AL31" s="145">
        <v>0</v>
      </c>
      <c r="AM31" s="146">
        <v>0</v>
      </c>
      <c r="AN31" s="145">
        <v>0</v>
      </c>
      <c r="AO31" s="145">
        <v>0</v>
      </c>
      <c r="AP31" s="146">
        <v>0</v>
      </c>
      <c r="AQ31" s="145">
        <v>0</v>
      </c>
      <c r="AR31" s="50" t="s">
        <v>538</v>
      </c>
      <c r="AS31" s="145">
        <v>0</v>
      </c>
      <c r="AT31" s="146">
        <v>0</v>
      </c>
      <c r="AU31" s="145">
        <v>0</v>
      </c>
      <c r="AV31" s="145">
        <v>0</v>
      </c>
      <c r="AW31" s="146">
        <v>0</v>
      </c>
      <c r="AX31" s="145">
        <v>0</v>
      </c>
      <c r="AY31" s="145">
        <v>0</v>
      </c>
      <c r="AZ31" s="146">
        <v>0</v>
      </c>
      <c r="BA31" s="145">
        <v>0</v>
      </c>
      <c r="BB31" s="145">
        <v>0</v>
      </c>
      <c r="BC31" s="146">
        <v>0</v>
      </c>
      <c r="BD31" s="145">
        <v>0</v>
      </c>
    </row>
    <row r="32" spans="1:56" s="8" customFormat="1" ht="18" customHeight="1">
      <c r="A32" s="50" t="s">
        <v>539</v>
      </c>
      <c r="B32" s="145">
        <v>3</v>
      </c>
      <c r="C32" s="145">
        <v>0</v>
      </c>
      <c r="D32" s="145">
        <v>0</v>
      </c>
      <c r="E32" s="146">
        <v>0</v>
      </c>
      <c r="F32" s="145">
        <v>0</v>
      </c>
      <c r="G32" s="145">
        <v>0</v>
      </c>
      <c r="H32" s="146">
        <v>0</v>
      </c>
      <c r="I32" s="145">
        <v>0</v>
      </c>
      <c r="J32" s="145">
        <v>0</v>
      </c>
      <c r="K32" s="146">
        <v>0</v>
      </c>
      <c r="L32" s="145">
        <v>0</v>
      </c>
      <c r="M32" s="145">
        <v>0</v>
      </c>
      <c r="N32" s="146">
        <v>0</v>
      </c>
      <c r="O32" s="145">
        <v>0</v>
      </c>
      <c r="P32" s="145">
        <v>0</v>
      </c>
      <c r="Q32" s="146">
        <v>0</v>
      </c>
      <c r="R32" s="145">
        <v>0</v>
      </c>
      <c r="S32" s="145">
        <v>0</v>
      </c>
      <c r="T32" s="146">
        <v>0</v>
      </c>
      <c r="U32" s="145">
        <v>0</v>
      </c>
      <c r="V32" s="50" t="s">
        <v>539</v>
      </c>
      <c r="W32" s="145">
        <v>0</v>
      </c>
      <c r="X32" s="146">
        <v>0</v>
      </c>
      <c r="Y32" s="145">
        <v>0</v>
      </c>
      <c r="Z32" s="145">
        <v>0</v>
      </c>
      <c r="AA32" s="146">
        <v>0</v>
      </c>
      <c r="AB32" s="145">
        <v>0</v>
      </c>
      <c r="AC32" s="145">
        <v>0</v>
      </c>
      <c r="AD32" s="146">
        <v>0</v>
      </c>
      <c r="AE32" s="145">
        <v>0</v>
      </c>
      <c r="AF32" s="145">
        <v>0</v>
      </c>
      <c r="AG32" s="146">
        <v>0</v>
      </c>
      <c r="AH32" s="145">
        <v>0</v>
      </c>
      <c r="AI32" s="145">
        <v>0</v>
      </c>
      <c r="AJ32" s="146">
        <v>0</v>
      </c>
      <c r="AK32" s="145">
        <v>0</v>
      </c>
      <c r="AL32" s="145">
        <v>0</v>
      </c>
      <c r="AM32" s="146">
        <v>0</v>
      </c>
      <c r="AN32" s="145">
        <v>0</v>
      </c>
      <c r="AO32" s="145">
        <v>0</v>
      </c>
      <c r="AP32" s="146">
        <v>0</v>
      </c>
      <c r="AQ32" s="145">
        <v>0</v>
      </c>
      <c r="AR32" s="50" t="s">
        <v>539</v>
      </c>
      <c r="AS32" s="145">
        <v>0</v>
      </c>
      <c r="AT32" s="146">
        <v>0</v>
      </c>
      <c r="AU32" s="145">
        <v>0</v>
      </c>
      <c r="AV32" s="145">
        <v>0</v>
      </c>
      <c r="AW32" s="146">
        <v>0</v>
      </c>
      <c r="AX32" s="145">
        <v>0</v>
      </c>
      <c r="AY32" s="145">
        <v>0</v>
      </c>
      <c r="AZ32" s="146">
        <v>0</v>
      </c>
      <c r="BA32" s="145">
        <v>0</v>
      </c>
      <c r="BB32" s="145">
        <v>0</v>
      </c>
      <c r="BC32" s="146">
        <v>0</v>
      </c>
      <c r="BD32" s="145">
        <v>0</v>
      </c>
    </row>
    <row r="33" spans="1:62" s="8" customFormat="1" ht="18" customHeight="1">
      <c r="A33" s="50" t="s">
        <v>223</v>
      </c>
      <c r="B33" s="145">
        <v>35</v>
      </c>
      <c r="C33" s="145">
        <v>15</v>
      </c>
      <c r="D33" s="145">
        <v>0</v>
      </c>
      <c r="E33" s="146">
        <v>0</v>
      </c>
      <c r="F33" s="145">
        <v>0</v>
      </c>
      <c r="G33" s="145">
        <v>0</v>
      </c>
      <c r="H33" s="146">
        <v>0</v>
      </c>
      <c r="I33" s="145">
        <v>0</v>
      </c>
      <c r="J33" s="145">
        <v>5</v>
      </c>
      <c r="K33" s="146">
        <v>14.285714285714285</v>
      </c>
      <c r="L33" s="145">
        <v>7</v>
      </c>
      <c r="M33" s="145">
        <v>3</v>
      </c>
      <c r="N33" s="146">
        <v>8.5714285714285712</v>
      </c>
      <c r="O33" s="145">
        <v>3</v>
      </c>
      <c r="P33" s="145">
        <v>2</v>
      </c>
      <c r="Q33" s="146">
        <v>5.7142857142857144</v>
      </c>
      <c r="R33" s="145">
        <v>2</v>
      </c>
      <c r="S33" s="145">
        <v>0</v>
      </c>
      <c r="T33" s="146">
        <v>0</v>
      </c>
      <c r="U33" s="145">
        <v>0</v>
      </c>
      <c r="V33" s="50" t="s">
        <v>223</v>
      </c>
      <c r="W33" s="145">
        <v>0</v>
      </c>
      <c r="X33" s="146">
        <v>0</v>
      </c>
      <c r="Y33" s="145">
        <v>0</v>
      </c>
      <c r="Z33" s="145">
        <v>0</v>
      </c>
      <c r="AA33" s="146">
        <v>0</v>
      </c>
      <c r="AB33" s="145">
        <v>0</v>
      </c>
      <c r="AC33" s="145">
        <v>0</v>
      </c>
      <c r="AD33" s="146">
        <v>0</v>
      </c>
      <c r="AE33" s="145">
        <v>0</v>
      </c>
      <c r="AF33" s="145">
        <v>0</v>
      </c>
      <c r="AG33" s="146">
        <v>0</v>
      </c>
      <c r="AH33" s="145">
        <v>0</v>
      </c>
      <c r="AI33" s="145">
        <v>2</v>
      </c>
      <c r="AJ33" s="146">
        <v>5.7142857142857144</v>
      </c>
      <c r="AK33" s="145">
        <v>2</v>
      </c>
      <c r="AL33" s="145">
        <v>0</v>
      </c>
      <c r="AM33" s="146">
        <v>0</v>
      </c>
      <c r="AN33" s="145">
        <v>0</v>
      </c>
      <c r="AO33" s="145">
        <v>0</v>
      </c>
      <c r="AP33" s="146">
        <v>0</v>
      </c>
      <c r="AQ33" s="145">
        <v>0</v>
      </c>
      <c r="AR33" s="50" t="s">
        <v>223</v>
      </c>
      <c r="AS33" s="145">
        <v>0</v>
      </c>
      <c r="AT33" s="146">
        <v>0</v>
      </c>
      <c r="AU33" s="145">
        <v>0</v>
      </c>
      <c r="AV33" s="145">
        <v>0</v>
      </c>
      <c r="AW33" s="146">
        <v>0</v>
      </c>
      <c r="AX33" s="145">
        <v>0</v>
      </c>
      <c r="AY33" s="145">
        <v>1</v>
      </c>
      <c r="AZ33" s="146">
        <v>2.8571428571428572</v>
      </c>
      <c r="BA33" s="145">
        <v>1</v>
      </c>
      <c r="BB33" s="145">
        <v>0</v>
      </c>
      <c r="BC33" s="146">
        <v>0</v>
      </c>
      <c r="BD33" s="145">
        <v>0</v>
      </c>
    </row>
    <row r="34" spans="1:62" s="8" customFormat="1" ht="18" customHeight="1">
      <c r="A34" s="50" t="s">
        <v>224</v>
      </c>
      <c r="B34" s="145">
        <v>48</v>
      </c>
      <c r="C34" s="145">
        <v>3</v>
      </c>
      <c r="D34" s="145">
        <v>0</v>
      </c>
      <c r="E34" s="146">
        <v>0</v>
      </c>
      <c r="F34" s="145">
        <v>0</v>
      </c>
      <c r="G34" s="145">
        <v>0</v>
      </c>
      <c r="H34" s="146">
        <v>0</v>
      </c>
      <c r="I34" s="145">
        <v>0</v>
      </c>
      <c r="J34" s="145">
        <v>0</v>
      </c>
      <c r="K34" s="146">
        <v>0</v>
      </c>
      <c r="L34" s="145">
        <v>0</v>
      </c>
      <c r="M34" s="145">
        <v>2</v>
      </c>
      <c r="N34" s="146">
        <v>4.1666666666666661</v>
      </c>
      <c r="O34" s="145">
        <v>2</v>
      </c>
      <c r="P34" s="145">
        <v>1</v>
      </c>
      <c r="Q34" s="146">
        <v>2.083333333333333</v>
      </c>
      <c r="R34" s="145">
        <v>1</v>
      </c>
      <c r="S34" s="145">
        <v>0</v>
      </c>
      <c r="T34" s="146">
        <v>0</v>
      </c>
      <c r="U34" s="145">
        <v>0</v>
      </c>
      <c r="V34" s="50" t="s">
        <v>224</v>
      </c>
      <c r="W34" s="145">
        <v>0</v>
      </c>
      <c r="X34" s="146">
        <v>0</v>
      </c>
      <c r="Y34" s="145">
        <v>0</v>
      </c>
      <c r="Z34" s="145">
        <v>0</v>
      </c>
      <c r="AA34" s="146">
        <v>0</v>
      </c>
      <c r="AB34" s="145">
        <v>0</v>
      </c>
      <c r="AC34" s="145">
        <v>0</v>
      </c>
      <c r="AD34" s="146">
        <v>0</v>
      </c>
      <c r="AE34" s="145">
        <v>0</v>
      </c>
      <c r="AF34" s="145">
        <v>0</v>
      </c>
      <c r="AG34" s="146">
        <v>0</v>
      </c>
      <c r="AH34" s="145">
        <v>0</v>
      </c>
      <c r="AI34" s="145">
        <v>0</v>
      </c>
      <c r="AJ34" s="146">
        <v>0</v>
      </c>
      <c r="AK34" s="145">
        <v>0</v>
      </c>
      <c r="AL34" s="145">
        <v>0</v>
      </c>
      <c r="AM34" s="146">
        <v>0</v>
      </c>
      <c r="AN34" s="145">
        <v>0</v>
      </c>
      <c r="AO34" s="145">
        <v>0</v>
      </c>
      <c r="AP34" s="146">
        <v>0</v>
      </c>
      <c r="AQ34" s="145">
        <v>0</v>
      </c>
      <c r="AR34" s="50" t="s">
        <v>224</v>
      </c>
      <c r="AS34" s="145">
        <v>0</v>
      </c>
      <c r="AT34" s="146">
        <v>0</v>
      </c>
      <c r="AU34" s="145">
        <v>0</v>
      </c>
      <c r="AV34" s="145">
        <v>0</v>
      </c>
      <c r="AW34" s="146">
        <v>0</v>
      </c>
      <c r="AX34" s="145">
        <v>0</v>
      </c>
      <c r="AY34" s="145">
        <v>0</v>
      </c>
      <c r="AZ34" s="146">
        <v>0</v>
      </c>
      <c r="BA34" s="145">
        <v>0</v>
      </c>
      <c r="BB34" s="145">
        <v>0</v>
      </c>
      <c r="BC34" s="146">
        <v>0</v>
      </c>
      <c r="BD34" s="145">
        <v>0</v>
      </c>
    </row>
    <row r="35" spans="1:62" s="8" customFormat="1" ht="18" customHeight="1" thickBot="1">
      <c r="A35" s="50" t="s">
        <v>225</v>
      </c>
      <c r="B35" s="145">
        <v>27</v>
      </c>
      <c r="C35" s="145">
        <v>6</v>
      </c>
      <c r="D35" s="145">
        <v>0</v>
      </c>
      <c r="E35" s="146">
        <v>0</v>
      </c>
      <c r="F35" s="145">
        <v>0</v>
      </c>
      <c r="G35" s="145">
        <v>0</v>
      </c>
      <c r="H35" s="146">
        <v>0</v>
      </c>
      <c r="I35" s="145">
        <v>0</v>
      </c>
      <c r="J35" s="145">
        <v>1</v>
      </c>
      <c r="K35" s="146">
        <v>3.7037037037037033</v>
      </c>
      <c r="L35" s="145">
        <v>1</v>
      </c>
      <c r="M35" s="145">
        <v>5</v>
      </c>
      <c r="N35" s="146">
        <v>18.518518518518519</v>
      </c>
      <c r="O35" s="145">
        <v>5</v>
      </c>
      <c r="P35" s="145">
        <v>0</v>
      </c>
      <c r="Q35" s="146">
        <v>0</v>
      </c>
      <c r="R35" s="145">
        <v>0</v>
      </c>
      <c r="S35" s="145">
        <v>0</v>
      </c>
      <c r="T35" s="146">
        <v>0</v>
      </c>
      <c r="U35" s="145">
        <v>0</v>
      </c>
      <c r="V35" s="50" t="s">
        <v>225</v>
      </c>
      <c r="W35" s="145">
        <v>0</v>
      </c>
      <c r="X35" s="146">
        <v>0</v>
      </c>
      <c r="Y35" s="145">
        <v>0</v>
      </c>
      <c r="Z35" s="145">
        <v>0</v>
      </c>
      <c r="AA35" s="146">
        <v>0</v>
      </c>
      <c r="AB35" s="145">
        <v>0</v>
      </c>
      <c r="AC35" s="145">
        <v>0</v>
      </c>
      <c r="AD35" s="146">
        <v>0</v>
      </c>
      <c r="AE35" s="145">
        <v>0</v>
      </c>
      <c r="AF35" s="145">
        <v>0</v>
      </c>
      <c r="AG35" s="146">
        <v>0</v>
      </c>
      <c r="AH35" s="145">
        <v>0</v>
      </c>
      <c r="AI35" s="145">
        <v>0</v>
      </c>
      <c r="AJ35" s="146">
        <v>0</v>
      </c>
      <c r="AK35" s="145">
        <v>0</v>
      </c>
      <c r="AL35" s="145">
        <v>0</v>
      </c>
      <c r="AM35" s="146">
        <v>0</v>
      </c>
      <c r="AN35" s="145">
        <v>0</v>
      </c>
      <c r="AO35" s="145">
        <v>0</v>
      </c>
      <c r="AP35" s="146">
        <v>0</v>
      </c>
      <c r="AQ35" s="145">
        <v>0</v>
      </c>
      <c r="AR35" s="50" t="s">
        <v>225</v>
      </c>
      <c r="AS35" s="145">
        <v>0</v>
      </c>
      <c r="AT35" s="146">
        <v>0</v>
      </c>
      <c r="AU35" s="145">
        <v>0</v>
      </c>
      <c r="AV35" s="145">
        <v>0</v>
      </c>
      <c r="AW35" s="146">
        <v>0</v>
      </c>
      <c r="AX35" s="145">
        <v>0</v>
      </c>
      <c r="AY35" s="145">
        <v>0</v>
      </c>
      <c r="AZ35" s="146">
        <v>0</v>
      </c>
      <c r="BA35" s="145">
        <v>0</v>
      </c>
      <c r="BB35" s="145">
        <v>0</v>
      </c>
      <c r="BC35" s="146">
        <v>0</v>
      </c>
      <c r="BD35" s="145">
        <v>0</v>
      </c>
    </row>
    <row r="36" spans="1:62" s="8" customFormat="1" ht="15.75" customHeight="1">
      <c r="A36" s="106" t="s">
        <v>583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8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8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</row>
    <row r="37" spans="1:62" s="8" customFormat="1" ht="20.25" customHeight="1">
      <c r="A37" s="14"/>
      <c r="V37" s="14"/>
      <c r="AR37" s="14"/>
    </row>
    <row r="38" spans="1:62" s="42" customFormat="1" ht="13.5" customHeight="1">
      <c r="A38" s="187" t="s">
        <v>721</v>
      </c>
      <c r="B38" s="187"/>
      <c r="C38" s="187"/>
      <c r="D38" s="187"/>
      <c r="E38" s="187"/>
      <c r="F38" s="187"/>
      <c r="G38" s="187"/>
      <c r="H38" s="187"/>
      <c r="I38" s="187"/>
      <c r="J38" s="187" t="s">
        <v>722</v>
      </c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 t="s">
        <v>662</v>
      </c>
      <c r="W38" s="187"/>
      <c r="X38" s="187"/>
      <c r="Y38" s="187"/>
      <c r="Z38" s="187"/>
      <c r="AA38" s="187"/>
      <c r="AB38" s="187"/>
      <c r="AC38" s="187"/>
      <c r="AD38" s="187"/>
      <c r="AE38" s="187"/>
      <c r="AF38" s="187" t="s">
        <v>663</v>
      </c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 t="s">
        <v>664</v>
      </c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393" t="s">
        <v>723</v>
      </c>
      <c r="BF38" s="393"/>
      <c r="BG38" s="393"/>
      <c r="BH38" s="393"/>
      <c r="BI38" s="393"/>
      <c r="BJ38" s="393"/>
    </row>
    <row r="39" spans="1:62">
      <c r="A39" s="11"/>
      <c r="V39" s="11"/>
      <c r="AR39" s="11"/>
    </row>
  </sheetData>
  <mergeCells count="46">
    <mergeCell ref="BE38:BJ38"/>
    <mergeCell ref="M4:O4"/>
    <mergeCell ref="P4:R4"/>
    <mergeCell ref="BB2:BD2"/>
    <mergeCell ref="BB3:BD4"/>
    <mergeCell ref="AY3:BA4"/>
    <mergeCell ref="AR3:AR5"/>
    <mergeCell ref="AS3:AU4"/>
    <mergeCell ref="AV3:AX4"/>
    <mergeCell ref="AR38:BD38"/>
    <mergeCell ref="AR2:BA2"/>
    <mergeCell ref="AF2:AN2"/>
    <mergeCell ref="AI4:AK4"/>
    <mergeCell ref="AL4:AN4"/>
    <mergeCell ref="V2:AE2"/>
    <mergeCell ref="A1:I1"/>
    <mergeCell ref="A2:I2"/>
    <mergeCell ref="T2:U2"/>
    <mergeCell ref="D4:F4"/>
    <mergeCell ref="G4:I4"/>
    <mergeCell ref="J4:L4"/>
    <mergeCell ref="A3:A5"/>
    <mergeCell ref="B3:B5"/>
    <mergeCell ref="C3:C5"/>
    <mergeCell ref="D3:I3"/>
    <mergeCell ref="J3:U3"/>
    <mergeCell ref="S4:U4"/>
    <mergeCell ref="J1:R1"/>
    <mergeCell ref="S1:U1"/>
    <mergeCell ref="J2:S2"/>
    <mergeCell ref="A38:I38"/>
    <mergeCell ref="J38:U38"/>
    <mergeCell ref="V38:AE38"/>
    <mergeCell ref="AF38:AQ38"/>
    <mergeCell ref="AR1:BD1"/>
    <mergeCell ref="V3:V5"/>
    <mergeCell ref="W3:AE3"/>
    <mergeCell ref="AF3:AN3"/>
    <mergeCell ref="AF4:AH4"/>
    <mergeCell ref="AO3:AQ4"/>
    <mergeCell ref="AO2:AQ2"/>
    <mergeCell ref="W4:Y4"/>
    <mergeCell ref="Z4:AB4"/>
    <mergeCell ref="AC4:AE4"/>
    <mergeCell ref="V1:AE1"/>
    <mergeCell ref="AF1:AQ1"/>
  </mergeCells>
  <phoneticPr fontId="5" type="noConversion"/>
  <dataValidations count="1">
    <dataValidation type="whole" allowBlank="1" showInputMessage="1" showErrorMessage="1" errorTitle="嘿嘿！你粉混喔" error="數字必須素整數而且不得小於 0 也應該不會大於 50000000 吧" sqref="AX18:AY22 AU24:AV35 AH24:AI35 AH9:AI16 AB24:AC35 AE9:AF16 Y24:Z35 L9:M16 I18:J22 F9:G16 AX9:AY16 AX24:AY35 D18:D22 BA24:BB35 AN18:AO22 BA18:BB22 BD24:BD35 AS24:AS35 W24:W35 R9:S16 B9:B16 AQ24:AQ35 W18:W22 AQ9:AQ16 AN9:AO16 AU18:AV22 D9:D16 I9:J16 O18:P22 AQ18:AQ22 L18:M22 AU9:AV16 F18:G22 B24:B35 D24:D35 F24:G35 BA9:BB16 AK9:AL16 AS18:AS22 O9:P16 BD9:BD16 AS9:AS16 B18:B22 I24:J35 O24:P35 L24:M35 BD18:BD22 AK18:AL22 R24:S35 AB9:AC16 AB18:AC22 AH18:AI22 Y9:Z16 W9:W16 AK24:AL35 AE18:AF22 Y18:Z22 U18:U22 AE24:AF35 R18:S22 U24:U35 U9:U16 AN24:AO35 BB7 BD7" xr:uid="{00000000-0002-0000-0E00-000000000000}">
      <formula1>0</formula1>
      <formula2>50000000</formula2>
    </dataValidation>
  </dataValidations>
  <printOptions horizontalCentered="1" verticalCentered="1"/>
  <pageMargins left="0.16" right="0.15748031496062992" top="0.16" bottom="0.15748031496062992" header="0.15748031496062992" footer="0.16"/>
  <pageSetup paperSize="9" fitToWidth="0" orientation="portrait" r:id="rId1"/>
  <headerFooter alignWithMargins="0"/>
  <colBreaks count="5" manualBreakCount="5">
    <brk id="9" max="1048575" man="1"/>
    <brk id="21" max="1048575" man="1"/>
    <brk id="31" max="1048575" man="1"/>
    <brk id="43" max="1048575" man="1"/>
    <brk id="56" max="37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BK59"/>
  <sheetViews>
    <sheetView view="pageBreakPreview" topLeftCell="AH25" zoomScaleNormal="100" zoomScaleSheetLayoutView="100" workbookViewId="0">
      <selection activeCell="BE57" sqref="BE57"/>
    </sheetView>
  </sheetViews>
  <sheetFormatPr defaultRowHeight="16.5"/>
  <cols>
    <col min="1" max="1" width="30.375" style="85" customWidth="1"/>
    <col min="2" max="2" width="11.375" style="84" customWidth="1"/>
    <col min="3" max="3" width="10.5" style="84" customWidth="1"/>
    <col min="4" max="4" width="6.625" style="84" customWidth="1"/>
    <col min="5" max="5" width="6.75" style="84" customWidth="1"/>
    <col min="6" max="6" width="6.625" style="84" customWidth="1"/>
    <col min="7" max="8" width="6.875" style="84" customWidth="1"/>
    <col min="9" max="9" width="7.25" style="84" customWidth="1"/>
    <col min="10" max="10" width="8" style="84" customWidth="1"/>
    <col min="11" max="11" width="8.125" style="84" customWidth="1"/>
    <col min="12" max="12" width="8.5" style="84" customWidth="1"/>
    <col min="13" max="13" width="7.625" style="84" customWidth="1"/>
    <col min="14" max="14" width="7.75" style="84" customWidth="1"/>
    <col min="15" max="15" width="7.625" style="84" customWidth="1"/>
    <col min="16" max="16" width="7.875" style="84" customWidth="1"/>
    <col min="17" max="17" width="8.25" style="84" customWidth="1"/>
    <col min="18" max="18" width="7.25" style="84" customWidth="1"/>
    <col min="19" max="19" width="7.625" style="84" customWidth="1"/>
    <col min="20" max="20" width="7.75" style="84" customWidth="1"/>
    <col min="21" max="21" width="7.5" style="84" customWidth="1"/>
    <col min="22" max="22" width="30" style="85" customWidth="1"/>
    <col min="23" max="23" width="6.875" style="84" customWidth="1"/>
    <col min="24" max="24" width="6.625" style="84" customWidth="1"/>
    <col min="25" max="25" width="7.125" style="84" customWidth="1"/>
    <col min="26" max="26" width="6.75" style="84" customWidth="1"/>
    <col min="27" max="27" width="6.875" style="84" customWidth="1"/>
    <col min="28" max="28" width="6.75" style="84" customWidth="1"/>
    <col min="29" max="29" width="6.875" style="84" customWidth="1"/>
    <col min="30" max="30" width="8.125" style="84" customWidth="1"/>
    <col min="31" max="31" width="7.375" style="84" customWidth="1"/>
    <col min="32" max="32" width="9" style="84" customWidth="1"/>
    <col min="33" max="33" width="8.25" style="84" customWidth="1"/>
    <col min="34" max="34" width="8.5" style="84" customWidth="1"/>
    <col min="35" max="35" width="7.875" style="84" customWidth="1"/>
    <col min="36" max="36" width="7.5" style="84" customWidth="1"/>
    <col min="37" max="37" width="7.625" style="84" customWidth="1"/>
    <col min="38" max="38" width="7.125" style="84" customWidth="1"/>
    <col min="39" max="39" width="7.75" style="84" customWidth="1"/>
    <col min="40" max="42" width="7.5" style="84" customWidth="1"/>
    <col min="43" max="43" width="8" style="84" customWidth="1"/>
    <col min="44" max="44" width="28.75" style="85" customWidth="1"/>
    <col min="45" max="45" width="5.125" style="84" customWidth="1"/>
    <col min="46" max="46" width="5.625" style="84" customWidth="1"/>
    <col min="47" max="48" width="5.125" style="84" customWidth="1"/>
    <col min="49" max="49" width="6.125" style="84" customWidth="1"/>
    <col min="50" max="50" width="6" style="84" customWidth="1"/>
    <col min="51" max="51" width="5.125" style="84" customWidth="1"/>
    <col min="52" max="52" width="5.5" style="84" customWidth="1"/>
    <col min="53" max="54" width="5.125" style="84" customWidth="1"/>
    <col min="55" max="55" width="5.5" style="84" customWidth="1"/>
    <col min="56" max="56" width="5.125" style="84" customWidth="1"/>
    <col min="57" max="16384" width="9" style="84"/>
  </cols>
  <sheetData>
    <row r="1" spans="1:56" ht="34.5" customHeight="1">
      <c r="A1" s="199" t="s">
        <v>454</v>
      </c>
      <c r="B1" s="199"/>
      <c r="C1" s="199"/>
      <c r="D1" s="199"/>
      <c r="E1" s="199"/>
      <c r="F1" s="199"/>
      <c r="G1" s="199"/>
      <c r="H1" s="199"/>
      <c r="I1" s="199"/>
      <c r="J1" s="200" t="s">
        <v>147</v>
      </c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112"/>
      <c r="W1" s="199" t="s">
        <v>454</v>
      </c>
      <c r="X1" s="199"/>
      <c r="Y1" s="199"/>
      <c r="Z1" s="199"/>
      <c r="AA1" s="199"/>
      <c r="AB1" s="199"/>
      <c r="AC1" s="199"/>
      <c r="AD1" s="199"/>
      <c r="AE1" s="199"/>
      <c r="AF1" s="200" t="s">
        <v>455</v>
      </c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74" t="s">
        <v>458</v>
      </c>
      <c r="AS1" s="274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</row>
    <row r="2" spans="1:56" s="5" customFormat="1" ht="12.75" customHeight="1" thickBot="1">
      <c r="A2" s="197" t="s">
        <v>70</v>
      </c>
      <c r="B2" s="197"/>
      <c r="C2" s="197"/>
      <c r="D2" s="197"/>
      <c r="E2" s="197"/>
      <c r="F2" s="197"/>
      <c r="G2" s="197"/>
      <c r="H2" s="197"/>
      <c r="I2" s="197"/>
      <c r="J2" s="198" t="s">
        <v>624</v>
      </c>
      <c r="K2" s="198"/>
      <c r="L2" s="198"/>
      <c r="M2" s="198"/>
      <c r="N2" s="198"/>
      <c r="O2" s="198"/>
      <c r="P2" s="198"/>
      <c r="Q2" s="198"/>
      <c r="R2" s="198"/>
      <c r="S2" s="198"/>
      <c r="T2" s="304" t="s">
        <v>168</v>
      </c>
      <c r="U2" s="304"/>
      <c r="V2" s="4"/>
      <c r="W2" s="197" t="s">
        <v>70</v>
      </c>
      <c r="X2" s="197"/>
      <c r="Y2" s="197"/>
      <c r="Z2" s="197"/>
      <c r="AA2" s="197"/>
      <c r="AB2" s="197"/>
      <c r="AC2" s="197"/>
      <c r="AD2" s="197"/>
      <c r="AE2" s="197"/>
      <c r="AF2" s="198" t="s">
        <v>623</v>
      </c>
      <c r="AG2" s="198"/>
      <c r="AH2" s="198"/>
      <c r="AI2" s="198"/>
      <c r="AJ2" s="198"/>
      <c r="AK2" s="198"/>
      <c r="AL2" s="198"/>
      <c r="AM2" s="198"/>
      <c r="AN2" s="198"/>
      <c r="AO2" s="304" t="s">
        <v>165</v>
      </c>
      <c r="AP2" s="304"/>
      <c r="AQ2" s="304"/>
      <c r="AR2" s="378" t="s">
        <v>626</v>
      </c>
      <c r="AS2" s="378"/>
      <c r="AT2" s="378"/>
      <c r="AU2" s="378"/>
      <c r="AV2" s="378"/>
      <c r="AW2" s="378"/>
      <c r="AX2" s="378"/>
      <c r="AY2" s="378"/>
      <c r="AZ2" s="378"/>
      <c r="BA2" s="378"/>
      <c r="BB2" s="304" t="s">
        <v>168</v>
      </c>
      <c r="BC2" s="304"/>
      <c r="BD2" s="304"/>
    </row>
    <row r="3" spans="1:56" s="24" customFormat="1" ht="17.25" customHeight="1">
      <c r="A3" s="267" t="s">
        <v>439</v>
      </c>
      <c r="B3" s="436" t="s">
        <v>247</v>
      </c>
      <c r="C3" s="439" t="s">
        <v>440</v>
      </c>
      <c r="D3" s="429" t="s">
        <v>520</v>
      </c>
      <c r="E3" s="430"/>
      <c r="F3" s="430"/>
      <c r="G3" s="430"/>
      <c r="H3" s="430"/>
      <c r="I3" s="430"/>
      <c r="J3" s="430" t="s">
        <v>131</v>
      </c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267" t="s">
        <v>439</v>
      </c>
      <c r="W3" s="432" t="s">
        <v>521</v>
      </c>
      <c r="X3" s="430"/>
      <c r="Y3" s="430"/>
      <c r="Z3" s="430"/>
      <c r="AA3" s="430"/>
      <c r="AB3" s="430"/>
      <c r="AC3" s="430"/>
      <c r="AD3" s="430"/>
      <c r="AE3" s="430"/>
      <c r="AF3" s="434" t="s">
        <v>510</v>
      </c>
      <c r="AG3" s="435"/>
      <c r="AH3" s="435"/>
      <c r="AI3" s="435"/>
      <c r="AJ3" s="435"/>
      <c r="AK3" s="435"/>
      <c r="AL3" s="435"/>
      <c r="AM3" s="435"/>
      <c r="AN3" s="435"/>
      <c r="AO3" s="420" t="s">
        <v>522</v>
      </c>
      <c r="AP3" s="369"/>
      <c r="AQ3" s="421"/>
      <c r="AR3" s="267" t="s">
        <v>439</v>
      </c>
      <c r="AS3" s="365" t="s">
        <v>335</v>
      </c>
      <c r="AT3" s="366"/>
      <c r="AU3" s="366"/>
      <c r="AV3" s="368" t="s">
        <v>523</v>
      </c>
      <c r="AW3" s="366"/>
      <c r="AX3" s="366"/>
      <c r="AY3" s="368" t="s">
        <v>330</v>
      </c>
      <c r="AZ3" s="366"/>
      <c r="BA3" s="366"/>
      <c r="BB3" s="357" t="s">
        <v>524</v>
      </c>
      <c r="BC3" s="358"/>
      <c r="BD3" s="359"/>
    </row>
    <row r="4" spans="1:56" s="57" customFormat="1" ht="33.75" customHeight="1">
      <c r="A4" s="303"/>
      <c r="B4" s="437"/>
      <c r="C4" s="440"/>
      <c r="D4" s="427" t="s">
        <v>364</v>
      </c>
      <c r="E4" s="428"/>
      <c r="F4" s="428"/>
      <c r="G4" s="427" t="s">
        <v>365</v>
      </c>
      <c r="H4" s="428"/>
      <c r="I4" s="428"/>
      <c r="J4" s="427" t="s">
        <v>366</v>
      </c>
      <c r="K4" s="428"/>
      <c r="L4" s="428"/>
      <c r="M4" s="427" t="s">
        <v>343</v>
      </c>
      <c r="N4" s="428"/>
      <c r="O4" s="428"/>
      <c r="P4" s="427" t="s">
        <v>367</v>
      </c>
      <c r="Q4" s="428"/>
      <c r="R4" s="428"/>
      <c r="S4" s="361" t="s">
        <v>368</v>
      </c>
      <c r="T4" s="353"/>
      <c r="U4" s="354"/>
      <c r="V4" s="303"/>
      <c r="W4" s="431" t="s">
        <v>369</v>
      </c>
      <c r="X4" s="428"/>
      <c r="Y4" s="428"/>
      <c r="Z4" s="427" t="s">
        <v>456</v>
      </c>
      <c r="AA4" s="428"/>
      <c r="AB4" s="428"/>
      <c r="AC4" s="427" t="s">
        <v>222</v>
      </c>
      <c r="AD4" s="428"/>
      <c r="AE4" s="428"/>
      <c r="AF4" s="427" t="s">
        <v>371</v>
      </c>
      <c r="AG4" s="428"/>
      <c r="AH4" s="428"/>
      <c r="AI4" s="427" t="s">
        <v>372</v>
      </c>
      <c r="AJ4" s="428"/>
      <c r="AK4" s="428"/>
      <c r="AL4" s="427" t="s">
        <v>457</v>
      </c>
      <c r="AM4" s="428"/>
      <c r="AN4" s="428"/>
      <c r="AO4" s="422"/>
      <c r="AP4" s="423"/>
      <c r="AQ4" s="424"/>
      <c r="AR4" s="303"/>
      <c r="AS4" s="276"/>
      <c r="AT4" s="367"/>
      <c r="AU4" s="367"/>
      <c r="AV4" s="367"/>
      <c r="AW4" s="367"/>
      <c r="AX4" s="367"/>
      <c r="AY4" s="367"/>
      <c r="AZ4" s="367"/>
      <c r="BA4" s="367"/>
      <c r="BB4" s="312"/>
      <c r="BC4" s="315"/>
      <c r="BD4" s="360"/>
    </row>
    <row r="5" spans="1:56" s="57" customFormat="1" ht="30" customHeight="1" thickBot="1">
      <c r="A5" s="268"/>
      <c r="B5" s="438"/>
      <c r="C5" s="441"/>
      <c r="D5" s="180" t="s">
        <v>171</v>
      </c>
      <c r="E5" s="181" t="s">
        <v>80</v>
      </c>
      <c r="F5" s="180" t="s">
        <v>1</v>
      </c>
      <c r="G5" s="180" t="s">
        <v>171</v>
      </c>
      <c r="H5" s="181" t="s">
        <v>80</v>
      </c>
      <c r="I5" s="180" t="s">
        <v>1</v>
      </c>
      <c r="J5" s="180" t="s">
        <v>171</v>
      </c>
      <c r="K5" s="181" t="s">
        <v>0</v>
      </c>
      <c r="L5" s="180" t="s">
        <v>1</v>
      </c>
      <c r="M5" s="180" t="s">
        <v>171</v>
      </c>
      <c r="N5" s="181" t="s">
        <v>0</v>
      </c>
      <c r="O5" s="180" t="s">
        <v>1</v>
      </c>
      <c r="P5" s="180" t="s">
        <v>171</v>
      </c>
      <c r="Q5" s="181" t="s">
        <v>0</v>
      </c>
      <c r="R5" s="180" t="s">
        <v>1</v>
      </c>
      <c r="S5" s="180" t="s">
        <v>171</v>
      </c>
      <c r="T5" s="181" t="s">
        <v>0</v>
      </c>
      <c r="U5" s="180" t="s">
        <v>1</v>
      </c>
      <c r="V5" s="425"/>
      <c r="W5" s="182" t="s">
        <v>171</v>
      </c>
      <c r="X5" s="181" t="s">
        <v>0</v>
      </c>
      <c r="Y5" s="180" t="s">
        <v>1</v>
      </c>
      <c r="Z5" s="180" t="s">
        <v>171</v>
      </c>
      <c r="AA5" s="181" t="s">
        <v>0</v>
      </c>
      <c r="AB5" s="180" t="s">
        <v>1</v>
      </c>
      <c r="AC5" s="180" t="s">
        <v>171</v>
      </c>
      <c r="AD5" s="181" t="s">
        <v>0</v>
      </c>
      <c r="AE5" s="180" t="s">
        <v>1</v>
      </c>
      <c r="AF5" s="180" t="s">
        <v>171</v>
      </c>
      <c r="AG5" s="181" t="s">
        <v>0</v>
      </c>
      <c r="AH5" s="180" t="s">
        <v>1</v>
      </c>
      <c r="AI5" s="180" t="s">
        <v>171</v>
      </c>
      <c r="AJ5" s="181" t="s">
        <v>0</v>
      </c>
      <c r="AK5" s="180" t="s">
        <v>1</v>
      </c>
      <c r="AL5" s="180" t="s">
        <v>171</v>
      </c>
      <c r="AM5" s="181" t="s">
        <v>0</v>
      </c>
      <c r="AN5" s="180" t="s">
        <v>1</v>
      </c>
      <c r="AO5" s="180" t="s">
        <v>171</v>
      </c>
      <c r="AP5" s="181" t="s">
        <v>0</v>
      </c>
      <c r="AQ5" s="183" t="s">
        <v>1</v>
      </c>
      <c r="AR5" s="425"/>
      <c r="AS5" s="184" t="s">
        <v>171</v>
      </c>
      <c r="AT5" s="45" t="s">
        <v>0</v>
      </c>
      <c r="AU5" s="46" t="s">
        <v>1</v>
      </c>
      <c r="AV5" s="185" t="s">
        <v>171</v>
      </c>
      <c r="AW5" s="186" t="s">
        <v>0</v>
      </c>
      <c r="AX5" s="185" t="s">
        <v>1</v>
      </c>
      <c r="AY5" s="185" t="s">
        <v>171</v>
      </c>
      <c r="AZ5" s="186" t="s">
        <v>0</v>
      </c>
      <c r="BA5" s="185" t="s">
        <v>65</v>
      </c>
      <c r="BB5" s="185" t="s">
        <v>171</v>
      </c>
      <c r="BC5" s="186" t="s">
        <v>0</v>
      </c>
      <c r="BD5" s="185" t="s">
        <v>1</v>
      </c>
    </row>
    <row r="6" spans="1:56" s="13" customFormat="1" ht="16.5" customHeight="1">
      <c r="A6" s="162" t="s">
        <v>491</v>
      </c>
      <c r="B6" s="163">
        <f>SUM(B7,B8,B9,B37:B52)</f>
        <v>10887</v>
      </c>
      <c r="C6" s="159">
        <f>SUM(C7,C8,C9,C37:C52)</f>
        <v>7868</v>
      </c>
      <c r="D6" s="159">
        <f>SUM(D7,D8,D9,D37:D52)</f>
        <v>33</v>
      </c>
      <c r="E6" s="160">
        <f>IF(D6&gt;$B6,999,IF($B6=0,0,D6/$B6*100))</f>
        <v>0.30311380545604849</v>
      </c>
      <c r="F6" s="159">
        <f>SUM(F7,F8,F9,F37:F52)</f>
        <v>33</v>
      </c>
      <c r="G6" s="159">
        <f>SUM(G7,G8,G9,G37:G52)</f>
        <v>60</v>
      </c>
      <c r="H6" s="160">
        <f>IF(G6&gt;$B6,999,IF($B6=0,0,G6/$B6*100))</f>
        <v>0.55111600992008825</v>
      </c>
      <c r="I6" s="159">
        <f>SUM(I7,I8,I9,I37:I52)</f>
        <v>62</v>
      </c>
      <c r="J6" s="159">
        <f>SUM(J7,J8,J9,J37:J52)</f>
        <v>3060</v>
      </c>
      <c r="K6" s="160">
        <f>IF(J6&gt;$B6,999,IF($B6=0,0,J6/$B6*100))</f>
        <v>28.106916505924495</v>
      </c>
      <c r="L6" s="159">
        <f>SUM(L7,L8,L9,L37:L52)</f>
        <v>3654</v>
      </c>
      <c r="M6" s="159">
        <f>SUM(M7,M8,M9,M37:M52)</f>
        <v>1859</v>
      </c>
      <c r="N6" s="160">
        <f>IF(M6&gt;$B6,999,IF($B6=0,0,M6/$B6*100))</f>
        <v>17.075411040690732</v>
      </c>
      <c r="O6" s="159">
        <f>SUM(O7,O8,O9,O37:O52)</f>
        <v>1957</v>
      </c>
      <c r="P6" s="159">
        <f>SUM(P7,P8,P9,P37:P52)</f>
        <v>1688</v>
      </c>
      <c r="Q6" s="160">
        <f>IF(P6&gt;$B6,999,IF($B6=0,0,P6/$B6*100))</f>
        <v>15.50473041241848</v>
      </c>
      <c r="R6" s="159">
        <f>SUM(R7,R8,R9,R37:R52)</f>
        <v>2012</v>
      </c>
      <c r="S6" s="159">
        <f>SUM(S7,S8,S9,S37:S52)</f>
        <v>18</v>
      </c>
      <c r="T6" s="160">
        <f>IF(S6&gt;$B6,999,IF($B6=0,0,S6/$B6*100))</f>
        <v>0.16533480297602646</v>
      </c>
      <c r="U6" s="159">
        <f>SUM(U7,U8,U9,U37:U52)</f>
        <v>18</v>
      </c>
      <c r="V6" s="165" t="s">
        <v>491</v>
      </c>
      <c r="W6" s="159">
        <f>SUM(W7,W8,W9,W37:W52)</f>
        <v>4</v>
      </c>
      <c r="X6" s="160">
        <f>IF(W6&gt;$B6,999,IF($B6=0,0,W6/$B6*100))</f>
        <v>3.6741067328005882E-2</v>
      </c>
      <c r="Y6" s="159">
        <f>SUM(Y7,Y8,Y9,Y37:Y52)</f>
        <v>4</v>
      </c>
      <c r="Z6" s="159">
        <f>SUM(Z7,Z8,Z9,Z37:Z52)</f>
        <v>4</v>
      </c>
      <c r="AA6" s="160">
        <f>IF(Z6&gt;$B6,999,IF($B6=0,0,Z6/$B6*100))</f>
        <v>3.6741067328005882E-2</v>
      </c>
      <c r="AB6" s="159">
        <f>SUM(AB7,AB8,AB9,AB37:AB52)</f>
        <v>4</v>
      </c>
      <c r="AC6" s="159">
        <f>SUM(AC7,AC8,AC9,AC37:AC52)</f>
        <v>46</v>
      </c>
      <c r="AD6" s="160">
        <f>IF(AC6&gt;$B6,999,IF($B6=0,0,AC6/$B6*100))</f>
        <v>0.42252227427206762</v>
      </c>
      <c r="AE6" s="159">
        <f>SUM(AE7,AE8,AE9,AE37:AE52)</f>
        <v>51</v>
      </c>
      <c r="AF6" s="159">
        <v>0</v>
      </c>
      <c r="AG6" s="160">
        <v>0</v>
      </c>
      <c r="AH6" s="159">
        <v>0</v>
      </c>
      <c r="AI6" s="159">
        <f>SUM(AI7,AI8,AI9,AI37:AI52)</f>
        <v>28</v>
      </c>
      <c r="AJ6" s="160">
        <f>IF(AI6&gt;$B6,999,IF($B6=0,0,AI6/$B6*100))</f>
        <v>0.25718747129604119</v>
      </c>
      <c r="AK6" s="159">
        <f>SUM(AK7,AK8,AK9,AK37:AK52)</f>
        <v>28</v>
      </c>
      <c r="AL6" s="159">
        <f>SUM(AL7,AL8,AL9,AL37:AL52)</f>
        <v>17</v>
      </c>
      <c r="AM6" s="160">
        <f>IF(AL6&gt;$B6,999,IF($B6=0,0,AL6/$B6*100))</f>
        <v>0.15614953614402499</v>
      </c>
      <c r="AN6" s="159">
        <f>SUM(AN7,AN8,AN9,AN37:AN52)</f>
        <v>17</v>
      </c>
      <c r="AO6" s="159">
        <f>SUM(AO7,AO8,AO9,AO37:AO52)</f>
        <v>5</v>
      </c>
      <c r="AP6" s="160">
        <f>IF(AO6&gt;$B6,999,IF($B6=0,0,AO6/$B6*100))</f>
        <v>4.5926334160007347E-2</v>
      </c>
      <c r="AQ6" s="159">
        <f>SUM(AQ7,AQ8,AQ9,AQ37:AQ52)</f>
        <v>5</v>
      </c>
      <c r="AR6" s="158" t="s">
        <v>491</v>
      </c>
      <c r="AS6" s="164">
        <v>0</v>
      </c>
      <c r="AT6" s="140">
        <v>0</v>
      </c>
      <c r="AU6" s="161">
        <v>0</v>
      </c>
      <c r="AV6" s="159">
        <f>SUM(AV7,AV8,AV9,AV37:AV52)</f>
        <v>2</v>
      </c>
      <c r="AW6" s="160">
        <f>IF(AV6&gt;$B6,999,IF($B6=0,0,AV6/$B6*100))</f>
        <v>1.8370533664002941E-2</v>
      </c>
      <c r="AX6" s="159">
        <f>SUM(AX7,AX8,AX9,AX37:AX52)</f>
        <v>2</v>
      </c>
      <c r="AY6" s="159">
        <v>0</v>
      </c>
      <c r="AZ6" s="160">
        <v>0</v>
      </c>
      <c r="BA6" s="159">
        <v>0</v>
      </c>
      <c r="BB6" s="159">
        <f>SUM(BB7,BB8,BB9,BB37:BB52)</f>
        <v>21</v>
      </c>
      <c r="BC6" s="160">
        <f>IF(BB6&gt;$B6,999,IF($B6=0,0,BB6/$B6*100))</f>
        <v>0.19289060347203085</v>
      </c>
      <c r="BD6" s="159">
        <f>SUM(BD7,BD8,BD9,BD37:BD52)</f>
        <v>21</v>
      </c>
    </row>
    <row r="7" spans="1:56" s="8" customFormat="1" ht="13.5" customHeight="1">
      <c r="A7" s="12" t="s">
        <v>67</v>
      </c>
      <c r="B7" s="164">
        <v>60</v>
      </c>
      <c r="C7" s="161">
        <v>35</v>
      </c>
      <c r="D7" s="161">
        <v>0</v>
      </c>
      <c r="E7" s="140">
        <v>0</v>
      </c>
      <c r="F7" s="161">
        <v>0</v>
      </c>
      <c r="G7" s="161">
        <v>0</v>
      </c>
      <c r="H7" s="140">
        <v>0</v>
      </c>
      <c r="I7" s="161">
        <v>0</v>
      </c>
      <c r="J7" s="133">
        <v>12</v>
      </c>
      <c r="K7" s="140">
        <v>20</v>
      </c>
      <c r="L7" s="133">
        <v>15</v>
      </c>
      <c r="M7" s="133">
        <v>9</v>
      </c>
      <c r="N7" s="140">
        <v>15</v>
      </c>
      <c r="O7" s="133">
        <v>10</v>
      </c>
      <c r="P7" s="133">
        <v>8</v>
      </c>
      <c r="Q7" s="140">
        <v>13.333333333333334</v>
      </c>
      <c r="R7" s="133">
        <v>9</v>
      </c>
      <c r="S7" s="133">
        <v>0</v>
      </c>
      <c r="T7" s="140">
        <v>0</v>
      </c>
      <c r="U7" s="133">
        <v>0</v>
      </c>
      <c r="V7" s="55" t="s">
        <v>67</v>
      </c>
      <c r="W7" s="133">
        <v>0</v>
      </c>
      <c r="X7" s="140">
        <v>0</v>
      </c>
      <c r="Y7" s="133">
        <v>0</v>
      </c>
      <c r="Z7" s="133">
        <v>0</v>
      </c>
      <c r="AA7" s="140">
        <v>0</v>
      </c>
      <c r="AB7" s="133">
        <v>0</v>
      </c>
      <c r="AC7" s="133">
        <v>0</v>
      </c>
      <c r="AD7" s="140">
        <v>0</v>
      </c>
      <c r="AE7" s="133">
        <v>0</v>
      </c>
      <c r="AF7" s="133">
        <v>0</v>
      </c>
      <c r="AG7" s="140">
        <v>0</v>
      </c>
      <c r="AH7" s="133">
        <v>0</v>
      </c>
      <c r="AI7" s="133">
        <v>1</v>
      </c>
      <c r="AJ7" s="140">
        <v>1.6666666666666667</v>
      </c>
      <c r="AK7" s="133">
        <v>1</v>
      </c>
      <c r="AL7" s="133">
        <v>0</v>
      </c>
      <c r="AM7" s="140">
        <v>0</v>
      </c>
      <c r="AN7" s="133">
        <v>0</v>
      </c>
      <c r="AO7" s="133">
        <v>0</v>
      </c>
      <c r="AP7" s="140">
        <v>0</v>
      </c>
      <c r="AQ7" s="133">
        <v>0</v>
      </c>
      <c r="AR7" s="55" t="s">
        <v>67</v>
      </c>
      <c r="AS7" s="133">
        <v>0</v>
      </c>
      <c r="AT7" s="140">
        <v>0</v>
      </c>
      <c r="AU7" s="133">
        <v>0</v>
      </c>
      <c r="AV7" s="133">
        <v>0</v>
      </c>
      <c r="AW7" s="140">
        <v>0</v>
      </c>
      <c r="AX7" s="133">
        <v>0</v>
      </c>
      <c r="AY7" s="133">
        <v>0</v>
      </c>
      <c r="AZ7" s="140">
        <v>0</v>
      </c>
      <c r="BA7" s="133">
        <v>0</v>
      </c>
      <c r="BB7" s="133">
        <v>0</v>
      </c>
      <c r="BC7" s="140">
        <v>0</v>
      </c>
      <c r="BD7" s="133">
        <v>0</v>
      </c>
    </row>
    <row r="8" spans="1:56" s="8" customFormat="1" ht="13.5" customHeight="1">
      <c r="A8" s="55" t="s">
        <v>78</v>
      </c>
      <c r="B8" s="133">
        <v>1</v>
      </c>
      <c r="C8" s="133">
        <v>1</v>
      </c>
      <c r="D8" s="133">
        <v>0</v>
      </c>
      <c r="E8" s="140">
        <v>0</v>
      </c>
      <c r="F8" s="133">
        <v>0</v>
      </c>
      <c r="G8" s="133">
        <v>0</v>
      </c>
      <c r="H8" s="140">
        <v>0</v>
      </c>
      <c r="I8" s="133">
        <v>0</v>
      </c>
      <c r="J8" s="133">
        <v>1</v>
      </c>
      <c r="K8" s="140">
        <v>100</v>
      </c>
      <c r="L8" s="133">
        <v>1</v>
      </c>
      <c r="M8" s="133">
        <v>0</v>
      </c>
      <c r="N8" s="140">
        <v>0</v>
      </c>
      <c r="O8" s="133">
        <v>0</v>
      </c>
      <c r="P8" s="133">
        <v>0</v>
      </c>
      <c r="Q8" s="140">
        <v>0</v>
      </c>
      <c r="R8" s="133">
        <v>0</v>
      </c>
      <c r="S8" s="133">
        <v>0</v>
      </c>
      <c r="T8" s="140">
        <v>0</v>
      </c>
      <c r="U8" s="133">
        <v>0</v>
      </c>
      <c r="V8" s="55" t="s">
        <v>78</v>
      </c>
      <c r="W8" s="133">
        <v>0</v>
      </c>
      <c r="X8" s="140">
        <v>0</v>
      </c>
      <c r="Y8" s="133">
        <v>0</v>
      </c>
      <c r="Z8" s="133">
        <v>0</v>
      </c>
      <c r="AA8" s="140">
        <v>0</v>
      </c>
      <c r="AB8" s="133">
        <v>0</v>
      </c>
      <c r="AC8" s="133">
        <v>0</v>
      </c>
      <c r="AD8" s="140">
        <v>0</v>
      </c>
      <c r="AE8" s="133">
        <v>0</v>
      </c>
      <c r="AF8" s="133">
        <v>0</v>
      </c>
      <c r="AG8" s="140">
        <v>0</v>
      </c>
      <c r="AH8" s="133">
        <v>0</v>
      </c>
      <c r="AI8" s="133">
        <v>0</v>
      </c>
      <c r="AJ8" s="140">
        <v>0</v>
      </c>
      <c r="AK8" s="133">
        <v>0</v>
      </c>
      <c r="AL8" s="133">
        <v>0</v>
      </c>
      <c r="AM8" s="140">
        <v>0</v>
      </c>
      <c r="AN8" s="133">
        <v>0</v>
      </c>
      <c r="AO8" s="133">
        <v>0</v>
      </c>
      <c r="AP8" s="140">
        <v>0</v>
      </c>
      <c r="AQ8" s="133">
        <v>0</v>
      </c>
      <c r="AR8" s="55" t="s">
        <v>78</v>
      </c>
      <c r="AS8" s="133">
        <v>0</v>
      </c>
      <c r="AT8" s="140">
        <v>0</v>
      </c>
      <c r="AU8" s="133">
        <v>0</v>
      </c>
      <c r="AV8" s="133">
        <v>0</v>
      </c>
      <c r="AW8" s="140">
        <v>0</v>
      </c>
      <c r="AX8" s="133">
        <v>0</v>
      </c>
      <c r="AY8" s="133">
        <v>0</v>
      </c>
      <c r="AZ8" s="140">
        <v>0</v>
      </c>
      <c r="BA8" s="133">
        <v>0</v>
      </c>
      <c r="BB8" s="133">
        <v>0</v>
      </c>
      <c r="BC8" s="140">
        <v>0</v>
      </c>
      <c r="BD8" s="133">
        <v>0</v>
      </c>
    </row>
    <row r="9" spans="1:56" s="8" customFormat="1" ht="13.5" customHeight="1">
      <c r="A9" s="55" t="s">
        <v>96</v>
      </c>
      <c r="B9" s="133">
        <v>1894</v>
      </c>
      <c r="C9" s="133">
        <v>1251</v>
      </c>
      <c r="D9" s="133">
        <v>2</v>
      </c>
      <c r="E9" s="140">
        <v>0.10559662090813093</v>
      </c>
      <c r="F9" s="133">
        <v>2</v>
      </c>
      <c r="G9" s="133">
        <v>12</v>
      </c>
      <c r="H9" s="140">
        <v>0.63357972544878571</v>
      </c>
      <c r="I9" s="133">
        <v>12</v>
      </c>
      <c r="J9" s="133">
        <v>488</v>
      </c>
      <c r="K9" s="140">
        <v>25.76557550158395</v>
      </c>
      <c r="L9" s="133">
        <v>553</v>
      </c>
      <c r="M9" s="133">
        <v>344</v>
      </c>
      <c r="N9" s="140">
        <v>18.162618796198522</v>
      </c>
      <c r="O9" s="133">
        <v>357</v>
      </c>
      <c r="P9" s="133">
        <v>273</v>
      </c>
      <c r="Q9" s="140">
        <v>14.413938753959874</v>
      </c>
      <c r="R9" s="133">
        <v>303</v>
      </c>
      <c r="S9" s="133">
        <v>0</v>
      </c>
      <c r="T9" s="140">
        <v>0</v>
      </c>
      <c r="U9" s="133">
        <v>0</v>
      </c>
      <c r="V9" s="55" t="s">
        <v>96</v>
      </c>
      <c r="W9" s="133">
        <v>1</v>
      </c>
      <c r="X9" s="140">
        <v>5.2798310454065467E-2</v>
      </c>
      <c r="Y9" s="133">
        <v>1</v>
      </c>
      <c r="Z9" s="133">
        <v>1</v>
      </c>
      <c r="AA9" s="140">
        <v>5.2798310454065467E-2</v>
      </c>
      <c r="AB9" s="133">
        <v>1</v>
      </c>
      <c r="AC9" s="133">
        <v>13</v>
      </c>
      <c r="AD9" s="140">
        <v>0.68637803590285107</v>
      </c>
      <c r="AE9" s="133">
        <v>15</v>
      </c>
      <c r="AF9" s="133">
        <v>0</v>
      </c>
      <c r="AG9" s="140">
        <v>0</v>
      </c>
      <c r="AH9" s="133">
        <v>0</v>
      </c>
      <c r="AI9" s="133">
        <v>6</v>
      </c>
      <c r="AJ9" s="140">
        <v>0.31678986272439286</v>
      </c>
      <c r="AK9" s="133">
        <v>6</v>
      </c>
      <c r="AL9" s="133">
        <v>0</v>
      </c>
      <c r="AM9" s="140">
        <v>0</v>
      </c>
      <c r="AN9" s="133">
        <v>0</v>
      </c>
      <c r="AO9" s="133">
        <v>0</v>
      </c>
      <c r="AP9" s="140">
        <v>0</v>
      </c>
      <c r="AQ9" s="133">
        <v>0</v>
      </c>
      <c r="AR9" s="55" t="s">
        <v>96</v>
      </c>
      <c r="AS9" s="133">
        <v>0</v>
      </c>
      <c r="AT9" s="140">
        <v>0</v>
      </c>
      <c r="AU9" s="133">
        <v>0</v>
      </c>
      <c r="AV9" s="133">
        <v>0</v>
      </c>
      <c r="AW9" s="140">
        <v>0</v>
      </c>
      <c r="AX9" s="133">
        <v>0</v>
      </c>
      <c r="AY9" s="133">
        <v>0</v>
      </c>
      <c r="AZ9" s="140">
        <v>0</v>
      </c>
      <c r="BA9" s="133">
        <v>0</v>
      </c>
      <c r="BB9" s="133">
        <v>1</v>
      </c>
      <c r="BC9" s="140">
        <v>5.2798310454065467E-2</v>
      </c>
      <c r="BD9" s="133">
        <v>1</v>
      </c>
    </row>
    <row r="10" spans="1:56" s="8" customFormat="1" ht="12.6" customHeight="1">
      <c r="A10" s="63" t="s">
        <v>178</v>
      </c>
      <c r="B10" s="133">
        <v>237</v>
      </c>
      <c r="C10" s="133">
        <v>196</v>
      </c>
      <c r="D10" s="133">
        <v>0</v>
      </c>
      <c r="E10" s="140">
        <v>0</v>
      </c>
      <c r="F10" s="133">
        <v>0</v>
      </c>
      <c r="G10" s="133">
        <v>3</v>
      </c>
      <c r="H10" s="140">
        <v>1.2658227848101267</v>
      </c>
      <c r="I10" s="133">
        <v>3</v>
      </c>
      <c r="J10" s="133">
        <v>66</v>
      </c>
      <c r="K10" s="140">
        <v>27.848101265822784</v>
      </c>
      <c r="L10" s="133">
        <v>79</v>
      </c>
      <c r="M10" s="133">
        <v>63</v>
      </c>
      <c r="N10" s="140">
        <v>26.582278481012654</v>
      </c>
      <c r="O10" s="133">
        <v>67</v>
      </c>
      <c r="P10" s="133">
        <v>40</v>
      </c>
      <c r="Q10" s="140">
        <v>16.877637130801688</v>
      </c>
      <c r="R10" s="133">
        <v>45</v>
      </c>
      <c r="S10" s="133">
        <v>0</v>
      </c>
      <c r="T10" s="140">
        <v>0</v>
      </c>
      <c r="U10" s="133">
        <v>0</v>
      </c>
      <c r="V10" s="63" t="s">
        <v>178</v>
      </c>
      <c r="W10" s="133">
        <v>0</v>
      </c>
      <c r="X10" s="140">
        <v>0</v>
      </c>
      <c r="Y10" s="133">
        <v>0</v>
      </c>
      <c r="Z10" s="133">
        <v>0</v>
      </c>
      <c r="AA10" s="140">
        <v>0</v>
      </c>
      <c r="AB10" s="133">
        <v>0</v>
      </c>
      <c r="AC10" s="133">
        <v>2</v>
      </c>
      <c r="AD10" s="140">
        <v>0.8438818565400843</v>
      </c>
      <c r="AE10" s="133">
        <v>2</v>
      </c>
      <c r="AF10" s="133">
        <v>0</v>
      </c>
      <c r="AG10" s="140">
        <v>0</v>
      </c>
      <c r="AH10" s="133">
        <v>0</v>
      </c>
      <c r="AI10" s="133">
        <v>0</v>
      </c>
      <c r="AJ10" s="140">
        <v>0</v>
      </c>
      <c r="AK10" s="133">
        <v>0</v>
      </c>
      <c r="AL10" s="133">
        <v>0</v>
      </c>
      <c r="AM10" s="140">
        <v>0</v>
      </c>
      <c r="AN10" s="133">
        <v>0</v>
      </c>
      <c r="AO10" s="133">
        <v>0</v>
      </c>
      <c r="AP10" s="140">
        <v>0</v>
      </c>
      <c r="AQ10" s="133">
        <v>0</v>
      </c>
      <c r="AR10" s="63" t="s">
        <v>178</v>
      </c>
      <c r="AS10" s="133">
        <v>0</v>
      </c>
      <c r="AT10" s="140">
        <v>0</v>
      </c>
      <c r="AU10" s="133">
        <v>0</v>
      </c>
      <c r="AV10" s="133">
        <v>0</v>
      </c>
      <c r="AW10" s="140">
        <v>0</v>
      </c>
      <c r="AX10" s="133">
        <v>0</v>
      </c>
      <c r="AY10" s="133">
        <v>0</v>
      </c>
      <c r="AZ10" s="140">
        <v>0</v>
      </c>
      <c r="BA10" s="133">
        <v>0</v>
      </c>
      <c r="BB10" s="133">
        <v>0</v>
      </c>
      <c r="BC10" s="140">
        <v>0</v>
      </c>
      <c r="BD10" s="133">
        <v>0</v>
      </c>
    </row>
    <row r="11" spans="1:56" s="8" customFormat="1" ht="12.6" customHeight="1">
      <c r="A11" s="63" t="s">
        <v>179</v>
      </c>
      <c r="B11" s="133">
        <v>10</v>
      </c>
      <c r="C11" s="133">
        <v>4</v>
      </c>
      <c r="D11" s="133">
        <v>0</v>
      </c>
      <c r="E11" s="140">
        <v>0</v>
      </c>
      <c r="F11" s="133">
        <v>0</v>
      </c>
      <c r="G11" s="133">
        <v>0</v>
      </c>
      <c r="H11" s="140">
        <v>0</v>
      </c>
      <c r="I11" s="133">
        <v>0</v>
      </c>
      <c r="J11" s="133">
        <v>3</v>
      </c>
      <c r="K11" s="140">
        <v>30</v>
      </c>
      <c r="L11" s="133">
        <v>3</v>
      </c>
      <c r="M11" s="133">
        <v>1</v>
      </c>
      <c r="N11" s="140">
        <v>10</v>
      </c>
      <c r="O11" s="133">
        <v>1</v>
      </c>
      <c r="P11" s="133">
        <v>0</v>
      </c>
      <c r="Q11" s="140">
        <v>0</v>
      </c>
      <c r="R11" s="133">
        <v>0</v>
      </c>
      <c r="S11" s="133">
        <v>0</v>
      </c>
      <c r="T11" s="140">
        <v>0</v>
      </c>
      <c r="U11" s="133">
        <v>0</v>
      </c>
      <c r="V11" s="63" t="s">
        <v>179</v>
      </c>
      <c r="W11" s="133">
        <v>0</v>
      </c>
      <c r="X11" s="140">
        <v>0</v>
      </c>
      <c r="Y11" s="133">
        <v>0</v>
      </c>
      <c r="Z11" s="133">
        <v>0</v>
      </c>
      <c r="AA11" s="140">
        <v>0</v>
      </c>
      <c r="AB11" s="133">
        <v>0</v>
      </c>
      <c r="AC11" s="133">
        <v>0</v>
      </c>
      <c r="AD11" s="140">
        <v>0</v>
      </c>
      <c r="AE11" s="133">
        <v>0</v>
      </c>
      <c r="AF11" s="133">
        <v>0</v>
      </c>
      <c r="AG11" s="140">
        <v>0</v>
      </c>
      <c r="AH11" s="133">
        <v>0</v>
      </c>
      <c r="AI11" s="133">
        <v>0</v>
      </c>
      <c r="AJ11" s="140">
        <v>0</v>
      </c>
      <c r="AK11" s="133">
        <v>0</v>
      </c>
      <c r="AL11" s="133">
        <v>0</v>
      </c>
      <c r="AM11" s="140">
        <v>0</v>
      </c>
      <c r="AN11" s="133">
        <v>0</v>
      </c>
      <c r="AO11" s="133">
        <v>0</v>
      </c>
      <c r="AP11" s="140">
        <v>0</v>
      </c>
      <c r="AQ11" s="133">
        <v>0</v>
      </c>
      <c r="AR11" s="63" t="s">
        <v>179</v>
      </c>
      <c r="AS11" s="133">
        <v>0</v>
      </c>
      <c r="AT11" s="140">
        <v>0</v>
      </c>
      <c r="AU11" s="133">
        <v>0</v>
      </c>
      <c r="AV11" s="133">
        <v>0</v>
      </c>
      <c r="AW11" s="140">
        <v>0</v>
      </c>
      <c r="AX11" s="133">
        <v>0</v>
      </c>
      <c r="AY11" s="133">
        <v>0</v>
      </c>
      <c r="AZ11" s="140">
        <v>0</v>
      </c>
      <c r="BA11" s="133">
        <v>0</v>
      </c>
      <c r="BB11" s="133">
        <v>0</v>
      </c>
      <c r="BC11" s="140">
        <v>0</v>
      </c>
      <c r="BD11" s="133">
        <v>0</v>
      </c>
    </row>
    <row r="12" spans="1:56" s="8" customFormat="1" ht="12.6" customHeight="1">
      <c r="A12" s="63" t="s">
        <v>180</v>
      </c>
      <c r="B12" s="133">
        <v>0</v>
      </c>
      <c r="C12" s="133">
        <v>0</v>
      </c>
      <c r="D12" s="133">
        <v>0</v>
      </c>
      <c r="E12" s="140">
        <v>0</v>
      </c>
      <c r="F12" s="133">
        <v>0</v>
      </c>
      <c r="G12" s="133">
        <v>0</v>
      </c>
      <c r="H12" s="140">
        <v>0</v>
      </c>
      <c r="I12" s="133">
        <v>0</v>
      </c>
      <c r="J12" s="133">
        <v>0</v>
      </c>
      <c r="K12" s="140">
        <v>0</v>
      </c>
      <c r="L12" s="133">
        <v>0</v>
      </c>
      <c r="M12" s="133">
        <v>0</v>
      </c>
      <c r="N12" s="140">
        <v>0</v>
      </c>
      <c r="O12" s="133">
        <v>0</v>
      </c>
      <c r="P12" s="133">
        <v>0</v>
      </c>
      <c r="Q12" s="140">
        <v>0</v>
      </c>
      <c r="R12" s="133">
        <v>0</v>
      </c>
      <c r="S12" s="133">
        <v>0</v>
      </c>
      <c r="T12" s="140">
        <v>0</v>
      </c>
      <c r="U12" s="133">
        <v>0</v>
      </c>
      <c r="V12" s="63" t="s">
        <v>180</v>
      </c>
      <c r="W12" s="133">
        <v>0</v>
      </c>
      <c r="X12" s="140">
        <v>0</v>
      </c>
      <c r="Y12" s="133">
        <v>0</v>
      </c>
      <c r="Z12" s="133">
        <v>0</v>
      </c>
      <c r="AA12" s="140">
        <v>0</v>
      </c>
      <c r="AB12" s="133">
        <v>0</v>
      </c>
      <c r="AC12" s="133">
        <v>0</v>
      </c>
      <c r="AD12" s="140">
        <v>0</v>
      </c>
      <c r="AE12" s="133">
        <v>0</v>
      </c>
      <c r="AF12" s="133">
        <v>0</v>
      </c>
      <c r="AG12" s="140">
        <v>0</v>
      </c>
      <c r="AH12" s="133">
        <v>0</v>
      </c>
      <c r="AI12" s="133">
        <v>0</v>
      </c>
      <c r="AJ12" s="140">
        <v>0</v>
      </c>
      <c r="AK12" s="133">
        <v>0</v>
      </c>
      <c r="AL12" s="133">
        <v>0</v>
      </c>
      <c r="AM12" s="140">
        <v>0</v>
      </c>
      <c r="AN12" s="133">
        <v>0</v>
      </c>
      <c r="AO12" s="133">
        <v>0</v>
      </c>
      <c r="AP12" s="140">
        <v>0</v>
      </c>
      <c r="AQ12" s="133">
        <v>0</v>
      </c>
      <c r="AR12" s="63" t="s">
        <v>180</v>
      </c>
      <c r="AS12" s="133">
        <v>0</v>
      </c>
      <c r="AT12" s="140">
        <v>0</v>
      </c>
      <c r="AU12" s="133">
        <v>0</v>
      </c>
      <c r="AV12" s="133">
        <v>0</v>
      </c>
      <c r="AW12" s="140">
        <v>0</v>
      </c>
      <c r="AX12" s="133">
        <v>0</v>
      </c>
      <c r="AY12" s="133">
        <v>0</v>
      </c>
      <c r="AZ12" s="140">
        <v>0</v>
      </c>
      <c r="BA12" s="133">
        <v>0</v>
      </c>
      <c r="BB12" s="133">
        <v>0</v>
      </c>
      <c r="BC12" s="140">
        <v>0</v>
      </c>
      <c r="BD12" s="133">
        <v>0</v>
      </c>
    </row>
    <row r="13" spans="1:56" s="8" customFormat="1" ht="12.6" customHeight="1">
      <c r="A13" s="63" t="s">
        <v>181</v>
      </c>
      <c r="B13" s="133">
        <v>53</v>
      </c>
      <c r="C13" s="133">
        <v>32</v>
      </c>
      <c r="D13" s="133">
        <v>0</v>
      </c>
      <c r="E13" s="140">
        <v>0</v>
      </c>
      <c r="F13" s="133">
        <v>0</v>
      </c>
      <c r="G13" s="133">
        <v>1</v>
      </c>
      <c r="H13" s="140">
        <v>1.8867924528301887</v>
      </c>
      <c r="I13" s="133">
        <v>1</v>
      </c>
      <c r="J13" s="133">
        <v>12</v>
      </c>
      <c r="K13" s="140">
        <v>22.641509433962266</v>
      </c>
      <c r="L13" s="133">
        <v>12</v>
      </c>
      <c r="M13" s="133">
        <v>9</v>
      </c>
      <c r="N13" s="140">
        <v>16.981132075471699</v>
      </c>
      <c r="O13" s="133">
        <v>9</v>
      </c>
      <c r="P13" s="133">
        <v>8</v>
      </c>
      <c r="Q13" s="140">
        <v>15.09433962264151</v>
      </c>
      <c r="R13" s="133">
        <v>9</v>
      </c>
      <c r="S13" s="133">
        <v>0</v>
      </c>
      <c r="T13" s="140">
        <v>0</v>
      </c>
      <c r="U13" s="133">
        <v>0</v>
      </c>
      <c r="V13" s="63" t="s">
        <v>181</v>
      </c>
      <c r="W13" s="133">
        <v>0</v>
      </c>
      <c r="X13" s="140">
        <v>0</v>
      </c>
      <c r="Y13" s="133">
        <v>0</v>
      </c>
      <c r="Z13" s="133">
        <v>0</v>
      </c>
      <c r="AA13" s="140">
        <v>0</v>
      </c>
      <c r="AB13" s="133">
        <v>0</v>
      </c>
      <c r="AC13" s="133">
        <v>1</v>
      </c>
      <c r="AD13" s="140">
        <v>1.8867924528301887</v>
      </c>
      <c r="AE13" s="133">
        <v>1</v>
      </c>
      <c r="AF13" s="133">
        <v>0</v>
      </c>
      <c r="AG13" s="140">
        <v>0</v>
      </c>
      <c r="AH13" s="133">
        <v>0</v>
      </c>
      <c r="AI13" s="133">
        <v>0</v>
      </c>
      <c r="AJ13" s="140">
        <v>0</v>
      </c>
      <c r="AK13" s="133">
        <v>0</v>
      </c>
      <c r="AL13" s="133">
        <v>0</v>
      </c>
      <c r="AM13" s="140">
        <v>0</v>
      </c>
      <c r="AN13" s="133">
        <v>0</v>
      </c>
      <c r="AO13" s="133">
        <v>0</v>
      </c>
      <c r="AP13" s="140">
        <v>0</v>
      </c>
      <c r="AQ13" s="133">
        <v>0</v>
      </c>
      <c r="AR13" s="63" t="s">
        <v>181</v>
      </c>
      <c r="AS13" s="133">
        <v>0</v>
      </c>
      <c r="AT13" s="140">
        <v>0</v>
      </c>
      <c r="AU13" s="133">
        <v>0</v>
      </c>
      <c r="AV13" s="133">
        <v>0</v>
      </c>
      <c r="AW13" s="140">
        <v>0</v>
      </c>
      <c r="AX13" s="133">
        <v>0</v>
      </c>
      <c r="AY13" s="133">
        <v>0</v>
      </c>
      <c r="AZ13" s="140">
        <v>0</v>
      </c>
      <c r="BA13" s="133">
        <v>0</v>
      </c>
      <c r="BB13" s="133">
        <v>0</v>
      </c>
      <c r="BC13" s="140">
        <v>0</v>
      </c>
      <c r="BD13" s="133">
        <v>0</v>
      </c>
    </row>
    <row r="14" spans="1:56" s="8" customFormat="1" ht="12.6" customHeight="1">
      <c r="A14" s="63" t="s">
        <v>182</v>
      </c>
      <c r="B14" s="133">
        <v>19</v>
      </c>
      <c r="C14" s="133">
        <v>18</v>
      </c>
      <c r="D14" s="133">
        <v>0</v>
      </c>
      <c r="E14" s="140">
        <v>0</v>
      </c>
      <c r="F14" s="133">
        <v>0</v>
      </c>
      <c r="G14" s="133">
        <v>1</v>
      </c>
      <c r="H14" s="140">
        <v>5.2631578947368416</v>
      </c>
      <c r="I14" s="133">
        <v>1</v>
      </c>
      <c r="J14" s="133">
        <v>6</v>
      </c>
      <c r="K14" s="140">
        <v>31.578947368421051</v>
      </c>
      <c r="L14" s="133">
        <v>9</v>
      </c>
      <c r="M14" s="133">
        <v>3</v>
      </c>
      <c r="N14" s="140">
        <v>15.789473684210526</v>
      </c>
      <c r="O14" s="133">
        <v>3</v>
      </c>
      <c r="P14" s="133">
        <v>2</v>
      </c>
      <c r="Q14" s="140">
        <v>10.526315789473683</v>
      </c>
      <c r="R14" s="133">
        <v>3</v>
      </c>
      <c r="S14" s="133">
        <v>0</v>
      </c>
      <c r="T14" s="140">
        <v>0</v>
      </c>
      <c r="U14" s="133">
        <v>0</v>
      </c>
      <c r="V14" s="63" t="s">
        <v>182</v>
      </c>
      <c r="W14" s="133">
        <v>0</v>
      </c>
      <c r="X14" s="140">
        <v>0</v>
      </c>
      <c r="Y14" s="133">
        <v>0</v>
      </c>
      <c r="Z14" s="133">
        <v>0</v>
      </c>
      <c r="AA14" s="140">
        <v>0</v>
      </c>
      <c r="AB14" s="133">
        <v>0</v>
      </c>
      <c r="AC14" s="133">
        <v>1</v>
      </c>
      <c r="AD14" s="140">
        <v>5.2631578947368416</v>
      </c>
      <c r="AE14" s="133">
        <v>2</v>
      </c>
      <c r="AF14" s="133">
        <v>0</v>
      </c>
      <c r="AG14" s="140">
        <v>0</v>
      </c>
      <c r="AH14" s="133">
        <v>0</v>
      </c>
      <c r="AI14" s="133">
        <v>0</v>
      </c>
      <c r="AJ14" s="140">
        <v>0</v>
      </c>
      <c r="AK14" s="133">
        <v>0</v>
      </c>
      <c r="AL14" s="133">
        <v>0</v>
      </c>
      <c r="AM14" s="140">
        <v>0</v>
      </c>
      <c r="AN14" s="133">
        <v>0</v>
      </c>
      <c r="AO14" s="133">
        <v>0</v>
      </c>
      <c r="AP14" s="140">
        <v>0</v>
      </c>
      <c r="AQ14" s="133">
        <v>0</v>
      </c>
      <c r="AR14" s="63" t="s">
        <v>182</v>
      </c>
      <c r="AS14" s="133">
        <v>0</v>
      </c>
      <c r="AT14" s="140">
        <v>0</v>
      </c>
      <c r="AU14" s="133">
        <v>0</v>
      </c>
      <c r="AV14" s="133">
        <v>0</v>
      </c>
      <c r="AW14" s="140">
        <v>0</v>
      </c>
      <c r="AX14" s="133">
        <v>0</v>
      </c>
      <c r="AY14" s="133">
        <v>0</v>
      </c>
      <c r="AZ14" s="140">
        <v>0</v>
      </c>
      <c r="BA14" s="133">
        <v>0</v>
      </c>
      <c r="BB14" s="133">
        <v>0</v>
      </c>
      <c r="BC14" s="140">
        <v>0</v>
      </c>
      <c r="BD14" s="133">
        <v>0</v>
      </c>
    </row>
    <row r="15" spans="1:56" s="8" customFormat="1" ht="12.6" customHeight="1">
      <c r="A15" s="63" t="s">
        <v>183</v>
      </c>
      <c r="B15" s="133">
        <v>10</v>
      </c>
      <c r="C15" s="133">
        <v>8</v>
      </c>
      <c r="D15" s="133">
        <v>1</v>
      </c>
      <c r="E15" s="140">
        <v>10</v>
      </c>
      <c r="F15" s="133">
        <v>1</v>
      </c>
      <c r="G15" s="133">
        <v>0</v>
      </c>
      <c r="H15" s="140">
        <v>0</v>
      </c>
      <c r="I15" s="133">
        <v>0</v>
      </c>
      <c r="J15" s="133">
        <v>4</v>
      </c>
      <c r="K15" s="140">
        <v>40</v>
      </c>
      <c r="L15" s="133">
        <v>5</v>
      </c>
      <c r="M15" s="133">
        <v>1</v>
      </c>
      <c r="N15" s="140">
        <v>10</v>
      </c>
      <c r="O15" s="133">
        <v>1</v>
      </c>
      <c r="P15" s="133">
        <v>1</v>
      </c>
      <c r="Q15" s="140">
        <v>10</v>
      </c>
      <c r="R15" s="133">
        <v>1</v>
      </c>
      <c r="S15" s="133">
        <v>0</v>
      </c>
      <c r="T15" s="140">
        <v>0</v>
      </c>
      <c r="U15" s="133">
        <v>0</v>
      </c>
      <c r="V15" s="63" t="s">
        <v>183</v>
      </c>
      <c r="W15" s="133">
        <v>0</v>
      </c>
      <c r="X15" s="140">
        <v>0</v>
      </c>
      <c r="Y15" s="133">
        <v>0</v>
      </c>
      <c r="Z15" s="133">
        <v>0</v>
      </c>
      <c r="AA15" s="140">
        <v>0</v>
      </c>
      <c r="AB15" s="133">
        <v>0</v>
      </c>
      <c r="AC15" s="133">
        <v>0</v>
      </c>
      <c r="AD15" s="140">
        <v>0</v>
      </c>
      <c r="AE15" s="133">
        <v>0</v>
      </c>
      <c r="AF15" s="133">
        <v>0</v>
      </c>
      <c r="AG15" s="140">
        <v>0</v>
      </c>
      <c r="AH15" s="133">
        <v>0</v>
      </c>
      <c r="AI15" s="133">
        <v>0</v>
      </c>
      <c r="AJ15" s="140">
        <v>0</v>
      </c>
      <c r="AK15" s="133">
        <v>0</v>
      </c>
      <c r="AL15" s="133">
        <v>0</v>
      </c>
      <c r="AM15" s="140">
        <v>0</v>
      </c>
      <c r="AN15" s="133">
        <v>0</v>
      </c>
      <c r="AO15" s="133">
        <v>0</v>
      </c>
      <c r="AP15" s="140">
        <v>0</v>
      </c>
      <c r="AQ15" s="133">
        <v>0</v>
      </c>
      <c r="AR15" s="63" t="s">
        <v>183</v>
      </c>
      <c r="AS15" s="133">
        <v>0</v>
      </c>
      <c r="AT15" s="140">
        <v>0</v>
      </c>
      <c r="AU15" s="133">
        <v>0</v>
      </c>
      <c r="AV15" s="133">
        <v>0</v>
      </c>
      <c r="AW15" s="140">
        <v>0</v>
      </c>
      <c r="AX15" s="133">
        <v>0</v>
      </c>
      <c r="AY15" s="133">
        <v>0</v>
      </c>
      <c r="AZ15" s="140">
        <v>0</v>
      </c>
      <c r="BA15" s="133">
        <v>0</v>
      </c>
      <c r="BB15" s="133">
        <v>0</v>
      </c>
      <c r="BC15" s="140">
        <v>0</v>
      </c>
      <c r="BD15" s="133">
        <v>0</v>
      </c>
    </row>
    <row r="16" spans="1:56" s="8" customFormat="1" ht="12.6" customHeight="1">
      <c r="A16" s="63" t="s">
        <v>184</v>
      </c>
      <c r="B16" s="133">
        <v>16</v>
      </c>
      <c r="C16" s="133">
        <v>8</v>
      </c>
      <c r="D16" s="133">
        <v>0</v>
      </c>
      <c r="E16" s="140">
        <v>0</v>
      </c>
      <c r="F16" s="133">
        <v>0</v>
      </c>
      <c r="G16" s="133">
        <v>0</v>
      </c>
      <c r="H16" s="140">
        <v>0</v>
      </c>
      <c r="I16" s="133">
        <v>0</v>
      </c>
      <c r="J16" s="133">
        <v>3</v>
      </c>
      <c r="K16" s="140">
        <v>18.75</v>
      </c>
      <c r="L16" s="133">
        <v>3</v>
      </c>
      <c r="M16" s="133">
        <v>3</v>
      </c>
      <c r="N16" s="140">
        <v>18.75</v>
      </c>
      <c r="O16" s="133">
        <v>3</v>
      </c>
      <c r="P16" s="133">
        <v>2</v>
      </c>
      <c r="Q16" s="140">
        <v>12.5</v>
      </c>
      <c r="R16" s="133">
        <v>2</v>
      </c>
      <c r="S16" s="133">
        <v>0</v>
      </c>
      <c r="T16" s="140">
        <v>0</v>
      </c>
      <c r="U16" s="133">
        <v>0</v>
      </c>
      <c r="V16" s="63" t="s">
        <v>184</v>
      </c>
      <c r="W16" s="133">
        <v>0</v>
      </c>
      <c r="X16" s="140">
        <v>0</v>
      </c>
      <c r="Y16" s="133">
        <v>0</v>
      </c>
      <c r="Z16" s="133">
        <v>0</v>
      </c>
      <c r="AA16" s="140">
        <v>0</v>
      </c>
      <c r="AB16" s="133">
        <v>0</v>
      </c>
      <c r="AC16" s="133">
        <v>0</v>
      </c>
      <c r="AD16" s="140">
        <v>0</v>
      </c>
      <c r="AE16" s="133">
        <v>0</v>
      </c>
      <c r="AF16" s="133">
        <v>0</v>
      </c>
      <c r="AG16" s="140">
        <v>0</v>
      </c>
      <c r="AH16" s="133">
        <v>0</v>
      </c>
      <c r="AI16" s="133">
        <v>0</v>
      </c>
      <c r="AJ16" s="140">
        <v>0</v>
      </c>
      <c r="AK16" s="133">
        <v>0</v>
      </c>
      <c r="AL16" s="133">
        <v>0</v>
      </c>
      <c r="AM16" s="140">
        <v>0</v>
      </c>
      <c r="AN16" s="133">
        <v>0</v>
      </c>
      <c r="AO16" s="133">
        <v>0</v>
      </c>
      <c r="AP16" s="140">
        <v>0</v>
      </c>
      <c r="AQ16" s="133">
        <v>0</v>
      </c>
      <c r="AR16" s="63" t="s">
        <v>184</v>
      </c>
      <c r="AS16" s="133">
        <v>0</v>
      </c>
      <c r="AT16" s="140">
        <v>0</v>
      </c>
      <c r="AU16" s="133">
        <v>0</v>
      </c>
      <c r="AV16" s="133">
        <v>0</v>
      </c>
      <c r="AW16" s="140">
        <v>0</v>
      </c>
      <c r="AX16" s="133">
        <v>0</v>
      </c>
      <c r="AY16" s="133">
        <v>0</v>
      </c>
      <c r="AZ16" s="140">
        <v>0</v>
      </c>
      <c r="BA16" s="133">
        <v>0</v>
      </c>
      <c r="BB16" s="133">
        <v>0</v>
      </c>
      <c r="BC16" s="140">
        <v>0</v>
      </c>
      <c r="BD16" s="133">
        <v>0</v>
      </c>
    </row>
    <row r="17" spans="1:56" s="8" customFormat="1" ht="12.6" customHeight="1">
      <c r="A17" s="63" t="s">
        <v>185</v>
      </c>
      <c r="B17" s="133">
        <v>40</v>
      </c>
      <c r="C17" s="133">
        <v>28</v>
      </c>
      <c r="D17" s="133">
        <v>0</v>
      </c>
      <c r="E17" s="140">
        <v>0</v>
      </c>
      <c r="F17" s="133">
        <v>0</v>
      </c>
      <c r="G17" s="133">
        <v>0</v>
      </c>
      <c r="H17" s="140">
        <v>0</v>
      </c>
      <c r="I17" s="133">
        <v>0</v>
      </c>
      <c r="J17" s="133">
        <v>8</v>
      </c>
      <c r="K17" s="140">
        <v>20</v>
      </c>
      <c r="L17" s="133">
        <v>9</v>
      </c>
      <c r="M17" s="133">
        <v>11</v>
      </c>
      <c r="N17" s="140">
        <v>27.500000000000004</v>
      </c>
      <c r="O17" s="133">
        <v>12</v>
      </c>
      <c r="P17" s="133">
        <v>4</v>
      </c>
      <c r="Q17" s="140">
        <v>10</v>
      </c>
      <c r="R17" s="133">
        <v>7</v>
      </c>
      <c r="S17" s="133">
        <v>0</v>
      </c>
      <c r="T17" s="140">
        <v>0</v>
      </c>
      <c r="U17" s="133">
        <v>0</v>
      </c>
      <c r="V17" s="63" t="s">
        <v>185</v>
      </c>
      <c r="W17" s="133">
        <v>0</v>
      </c>
      <c r="X17" s="140">
        <v>0</v>
      </c>
      <c r="Y17" s="133">
        <v>0</v>
      </c>
      <c r="Z17" s="133">
        <v>0</v>
      </c>
      <c r="AA17" s="140">
        <v>0</v>
      </c>
      <c r="AB17" s="133">
        <v>0</v>
      </c>
      <c r="AC17" s="133">
        <v>0</v>
      </c>
      <c r="AD17" s="140">
        <v>0</v>
      </c>
      <c r="AE17" s="133">
        <v>0</v>
      </c>
      <c r="AF17" s="133">
        <v>0</v>
      </c>
      <c r="AG17" s="140">
        <v>0</v>
      </c>
      <c r="AH17" s="133">
        <v>0</v>
      </c>
      <c r="AI17" s="133">
        <v>0</v>
      </c>
      <c r="AJ17" s="140">
        <v>0</v>
      </c>
      <c r="AK17" s="133">
        <v>0</v>
      </c>
      <c r="AL17" s="133">
        <v>0</v>
      </c>
      <c r="AM17" s="140">
        <v>0</v>
      </c>
      <c r="AN17" s="133">
        <v>0</v>
      </c>
      <c r="AO17" s="133">
        <v>0</v>
      </c>
      <c r="AP17" s="140">
        <v>0</v>
      </c>
      <c r="AQ17" s="133">
        <v>0</v>
      </c>
      <c r="AR17" s="63" t="s">
        <v>185</v>
      </c>
      <c r="AS17" s="133">
        <v>0</v>
      </c>
      <c r="AT17" s="140">
        <v>0</v>
      </c>
      <c r="AU17" s="133">
        <v>0</v>
      </c>
      <c r="AV17" s="133">
        <v>0</v>
      </c>
      <c r="AW17" s="140">
        <v>0</v>
      </c>
      <c r="AX17" s="133">
        <v>0</v>
      </c>
      <c r="AY17" s="133">
        <v>0</v>
      </c>
      <c r="AZ17" s="140">
        <v>0</v>
      </c>
      <c r="BA17" s="133">
        <v>0</v>
      </c>
      <c r="BB17" s="133">
        <v>0</v>
      </c>
      <c r="BC17" s="140">
        <v>0</v>
      </c>
      <c r="BD17" s="133">
        <v>0</v>
      </c>
    </row>
    <row r="18" spans="1:56" s="8" customFormat="1" ht="12.6" customHeight="1">
      <c r="A18" s="63" t="s">
        <v>186</v>
      </c>
      <c r="B18" s="133">
        <v>25</v>
      </c>
      <c r="C18" s="133">
        <v>24</v>
      </c>
      <c r="D18" s="133">
        <v>0</v>
      </c>
      <c r="E18" s="140">
        <v>0</v>
      </c>
      <c r="F18" s="133">
        <v>0</v>
      </c>
      <c r="G18" s="133">
        <v>0</v>
      </c>
      <c r="H18" s="140">
        <v>0</v>
      </c>
      <c r="I18" s="133">
        <v>0</v>
      </c>
      <c r="J18" s="133">
        <v>8</v>
      </c>
      <c r="K18" s="140">
        <v>32</v>
      </c>
      <c r="L18" s="133">
        <v>9</v>
      </c>
      <c r="M18" s="133">
        <v>6</v>
      </c>
      <c r="N18" s="140">
        <v>24</v>
      </c>
      <c r="O18" s="133">
        <v>7</v>
      </c>
      <c r="P18" s="133">
        <v>5</v>
      </c>
      <c r="Q18" s="140">
        <v>20</v>
      </c>
      <c r="R18" s="133">
        <v>7</v>
      </c>
      <c r="S18" s="133">
        <v>0</v>
      </c>
      <c r="T18" s="140">
        <v>0</v>
      </c>
      <c r="U18" s="133">
        <v>0</v>
      </c>
      <c r="V18" s="63" t="s">
        <v>186</v>
      </c>
      <c r="W18" s="133">
        <v>0</v>
      </c>
      <c r="X18" s="140">
        <v>0</v>
      </c>
      <c r="Y18" s="133">
        <v>0</v>
      </c>
      <c r="Z18" s="133">
        <v>0</v>
      </c>
      <c r="AA18" s="140">
        <v>0</v>
      </c>
      <c r="AB18" s="133">
        <v>0</v>
      </c>
      <c r="AC18" s="133">
        <v>1</v>
      </c>
      <c r="AD18" s="140">
        <v>4</v>
      </c>
      <c r="AE18" s="133">
        <v>1</v>
      </c>
      <c r="AF18" s="133">
        <v>0</v>
      </c>
      <c r="AG18" s="140">
        <v>0</v>
      </c>
      <c r="AH18" s="133">
        <v>0</v>
      </c>
      <c r="AI18" s="133">
        <v>0</v>
      </c>
      <c r="AJ18" s="140">
        <v>0</v>
      </c>
      <c r="AK18" s="133">
        <v>0</v>
      </c>
      <c r="AL18" s="133">
        <v>0</v>
      </c>
      <c r="AM18" s="140">
        <v>0</v>
      </c>
      <c r="AN18" s="133">
        <v>0</v>
      </c>
      <c r="AO18" s="133">
        <v>0</v>
      </c>
      <c r="AP18" s="140">
        <v>0</v>
      </c>
      <c r="AQ18" s="133">
        <v>0</v>
      </c>
      <c r="AR18" s="63" t="s">
        <v>186</v>
      </c>
      <c r="AS18" s="133">
        <v>0</v>
      </c>
      <c r="AT18" s="140">
        <v>0</v>
      </c>
      <c r="AU18" s="133">
        <v>0</v>
      </c>
      <c r="AV18" s="133">
        <v>0</v>
      </c>
      <c r="AW18" s="140">
        <v>0</v>
      </c>
      <c r="AX18" s="133">
        <v>0</v>
      </c>
      <c r="AY18" s="133">
        <v>0</v>
      </c>
      <c r="AZ18" s="140">
        <v>0</v>
      </c>
      <c r="BA18" s="133">
        <v>0</v>
      </c>
      <c r="BB18" s="133">
        <v>0</v>
      </c>
      <c r="BC18" s="140">
        <v>0</v>
      </c>
      <c r="BD18" s="133">
        <v>0</v>
      </c>
    </row>
    <row r="19" spans="1:56" s="8" customFormat="1" ht="12.6" customHeight="1">
      <c r="A19" s="63" t="s">
        <v>187</v>
      </c>
      <c r="B19" s="133">
        <v>2</v>
      </c>
      <c r="C19" s="133">
        <v>4</v>
      </c>
      <c r="D19" s="133">
        <v>0</v>
      </c>
      <c r="E19" s="140">
        <v>0</v>
      </c>
      <c r="F19" s="133">
        <v>0</v>
      </c>
      <c r="G19" s="133">
        <v>0</v>
      </c>
      <c r="H19" s="140">
        <v>0</v>
      </c>
      <c r="I19" s="133">
        <v>0</v>
      </c>
      <c r="J19" s="133">
        <v>2</v>
      </c>
      <c r="K19" s="140">
        <v>100</v>
      </c>
      <c r="L19" s="133">
        <v>2</v>
      </c>
      <c r="M19" s="133">
        <v>1</v>
      </c>
      <c r="N19" s="140">
        <v>50</v>
      </c>
      <c r="O19" s="133">
        <v>1</v>
      </c>
      <c r="P19" s="133">
        <v>1</v>
      </c>
      <c r="Q19" s="140">
        <v>50</v>
      </c>
      <c r="R19" s="133">
        <v>1</v>
      </c>
      <c r="S19" s="133">
        <v>0</v>
      </c>
      <c r="T19" s="140">
        <v>0</v>
      </c>
      <c r="U19" s="133">
        <v>0</v>
      </c>
      <c r="V19" s="63" t="s">
        <v>187</v>
      </c>
      <c r="W19" s="133">
        <v>0</v>
      </c>
      <c r="X19" s="140">
        <v>0</v>
      </c>
      <c r="Y19" s="133">
        <v>0</v>
      </c>
      <c r="Z19" s="133">
        <v>0</v>
      </c>
      <c r="AA19" s="140">
        <v>0</v>
      </c>
      <c r="AB19" s="133">
        <v>0</v>
      </c>
      <c r="AC19" s="133">
        <v>0</v>
      </c>
      <c r="AD19" s="140">
        <v>0</v>
      </c>
      <c r="AE19" s="133">
        <v>0</v>
      </c>
      <c r="AF19" s="133">
        <v>0</v>
      </c>
      <c r="AG19" s="140">
        <v>0</v>
      </c>
      <c r="AH19" s="133">
        <v>0</v>
      </c>
      <c r="AI19" s="133">
        <v>0</v>
      </c>
      <c r="AJ19" s="140">
        <v>0</v>
      </c>
      <c r="AK19" s="133">
        <v>0</v>
      </c>
      <c r="AL19" s="133">
        <v>0</v>
      </c>
      <c r="AM19" s="140">
        <v>0</v>
      </c>
      <c r="AN19" s="133">
        <v>0</v>
      </c>
      <c r="AO19" s="133">
        <v>0</v>
      </c>
      <c r="AP19" s="140">
        <v>0</v>
      </c>
      <c r="AQ19" s="133">
        <v>0</v>
      </c>
      <c r="AR19" s="63" t="s">
        <v>187</v>
      </c>
      <c r="AS19" s="133">
        <v>0</v>
      </c>
      <c r="AT19" s="140">
        <v>0</v>
      </c>
      <c r="AU19" s="133">
        <v>0</v>
      </c>
      <c r="AV19" s="133">
        <v>0</v>
      </c>
      <c r="AW19" s="140">
        <v>0</v>
      </c>
      <c r="AX19" s="133">
        <v>0</v>
      </c>
      <c r="AY19" s="133">
        <v>0</v>
      </c>
      <c r="AZ19" s="140">
        <v>0</v>
      </c>
      <c r="BA19" s="133">
        <v>0</v>
      </c>
      <c r="BB19" s="133">
        <v>0</v>
      </c>
      <c r="BC19" s="140">
        <v>0</v>
      </c>
      <c r="BD19" s="133">
        <v>0</v>
      </c>
    </row>
    <row r="20" spans="1:56" s="44" customFormat="1" ht="21.75" customHeight="1">
      <c r="A20" s="77" t="s">
        <v>373</v>
      </c>
      <c r="B20" s="133">
        <v>21</v>
      </c>
      <c r="C20" s="133">
        <v>20</v>
      </c>
      <c r="D20" s="133">
        <v>0</v>
      </c>
      <c r="E20" s="140">
        <v>0</v>
      </c>
      <c r="F20" s="133">
        <v>0</v>
      </c>
      <c r="G20" s="133">
        <v>0</v>
      </c>
      <c r="H20" s="140">
        <v>0</v>
      </c>
      <c r="I20" s="133">
        <v>0</v>
      </c>
      <c r="J20" s="133">
        <v>8</v>
      </c>
      <c r="K20" s="140">
        <v>38.095238095238095</v>
      </c>
      <c r="L20" s="133">
        <v>9</v>
      </c>
      <c r="M20" s="133">
        <v>3</v>
      </c>
      <c r="N20" s="140">
        <v>14.285714285714285</v>
      </c>
      <c r="O20" s="133">
        <v>3</v>
      </c>
      <c r="P20" s="133">
        <v>7</v>
      </c>
      <c r="Q20" s="140">
        <v>33.333333333333329</v>
      </c>
      <c r="R20" s="133">
        <v>8</v>
      </c>
      <c r="S20" s="133">
        <v>0</v>
      </c>
      <c r="T20" s="140">
        <v>0</v>
      </c>
      <c r="U20" s="133">
        <v>0</v>
      </c>
      <c r="V20" s="77" t="s">
        <v>373</v>
      </c>
      <c r="W20" s="133">
        <v>0</v>
      </c>
      <c r="X20" s="140">
        <v>0</v>
      </c>
      <c r="Y20" s="133">
        <v>0</v>
      </c>
      <c r="Z20" s="133">
        <v>0</v>
      </c>
      <c r="AA20" s="140">
        <v>0</v>
      </c>
      <c r="AB20" s="133">
        <v>0</v>
      </c>
      <c r="AC20" s="133">
        <v>0</v>
      </c>
      <c r="AD20" s="140">
        <v>0</v>
      </c>
      <c r="AE20" s="133">
        <v>0</v>
      </c>
      <c r="AF20" s="133">
        <v>0</v>
      </c>
      <c r="AG20" s="140">
        <v>0</v>
      </c>
      <c r="AH20" s="133">
        <v>0</v>
      </c>
      <c r="AI20" s="133">
        <v>0</v>
      </c>
      <c r="AJ20" s="140">
        <v>0</v>
      </c>
      <c r="AK20" s="133">
        <v>0</v>
      </c>
      <c r="AL20" s="133">
        <v>0</v>
      </c>
      <c r="AM20" s="140">
        <v>0</v>
      </c>
      <c r="AN20" s="133">
        <v>0</v>
      </c>
      <c r="AO20" s="133">
        <v>0</v>
      </c>
      <c r="AP20" s="140">
        <v>0</v>
      </c>
      <c r="AQ20" s="133">
        <v>0</v>
      </c>
      <c r="AR20" s="77" t="s">
        <v>373</v>
      </c>
      <c r="AS20" s="133">
        <v>0</v>
      </c>
      <c r="AT20" s="140">
        <v>0</v>
      </c>
      <c r="AU20" s="133">
        <v>0</v>
      </c>
      <c r="AV20" s="133">
        <v>0</v>
      </c>
      <c r="AW20" s="140">
        <v>0</v>
      </c>
      <c r="AX20" s="133">
        <v>0</v>
      </c>
      <c r="AY20" s="133">
        <v>0</v>
      </c>
      <c r="AZ20" s="140">
        <v>0</v>
      </c>
      <c r="BA20" s="133">
        <v>0</v>
      </c>
      <c r="BB20" s="133">
        <v>0</v>
      </c>
      <c r="BC20" s="140">
        <v>0</v>
      </c>
      <c r="BD20" s="133">
        <v>0</v>
      </c>
    </row>
    <row r="21" spans="1:56" s="8" customFormat="1" ht="12.6" customHeight="1">
      <c r="A21" s="63" t="s">
        <v>188</v>
      </c>
      <c r="B21" s="133">
        <v>47</v>
      </c>
      <c r="C21" s="133">
        <v>24</v>
      </c>
      <c r="D21" s="133">
        <v>0</v>
      </c>
      <c r="E21" s="140">
        <v>0</v>
      </c>
      <c r="F21" s="133">
        <v>0</v>
      </c>
      <c r="G21" s="133">
        <v>0</v>
      </c>
      <c r="H21" s="140">
        <v>0</v>
      </c>
      <c r="I21" s="133">
        <v>0</v>
      </c>
      <c r="J21" s="133">
        <v>13</v>
      </c>
      <c r="K21" s="140">
        <v>27.659574468085108</v>
      </c>
      <c r="L21" s="133">
        <v>14</v>
      </c>
      <c r="M21" s="133">
        <v>5</v>
      </c>
      <c r="N21" s="140">
        <v>10.638297872340425</v>
      </c>
      <c r="O21" s="133">
        <v>6</v>
      </c>
      <c r="P21" s="133">
        <v>2</v>
      </c>
      <c r="Q21" s="140">
        <v>4.2553191489361701</v>
      </c>
      <c r="R21" s="133">
        <v>3</v>
      </c>
      <c r="S21" s="133">
        <v>0</v>
      </c>
      <c r="T21" s="140">
        <v>0</v>
      </c>
      <c r="U21" s="133">
        <v>0</v>
      </c>
      <c r="V21" s="63" t="s">
        <v>188</v>
      </c>
      <c r="W21" s="133">
        <v>0</v>
      </c>
      <c r="X21" s="140">
        <v>0</v>
      </c>
      <c r="Y21" s="133">
        <v>0</v>
      </c>
      <c r="Z21" s="133">
        <v>0</v>
      </c>
      <c r="AA21" s="140">
        <v>0</v>
      </c>
      <c r="AB21" s="133">
        <v>0</v>
      </c>
      <c r="AC21" s="133">
        <v>0</v>
      </c>
      <c r="AD21" s="140">
        <v>0</v>
      </c>
      <c r="AE21" s="133">
        <v>0</v>
      </c>
      <c r="AF21" s="133">
        <v>0</v>
      </c>
      <c r="AG21" s="140">
        <v>0</v>
      </c>
      <c r="AH21" s="133">
        <v>0</v>
      </c>
      <c r="AI21" s="133">
        <v>1</v>
      </c>
      <c r="AJ21" s="140">
        <v>2.1276595744680851</v>
      </c>
      <c r="AK21" s="133">
        <v>1</v>
      </c>
      <c r="AL21" s="133">
        <v>0</v>
      </c>
      <c r="AM21" s="140">
        <v>0</v>
      </c>
      <c r="AN21" s="133">
        <v>0</v>
      </c>
      <c r="AO21" s="133">
        <v>0</v>
      </c>
      <c r="AP21" s="140">
        <v>0</v>
      </c>
      <c r="AQ21" s="133">
        <v>0</v>
      </c>
      <c r="AR21" s="63" t="s">
        <v>188</v>
      </c>
      <c r="AS21" s="133">
        <v>0</v>
      </c>
      <c r="AT21" s="140">
        <v>0</v>
      </c>
      <c r="AU21" s="133">
        <v>0</v>
      </c>
      <c r="AV21" s="133">
        <v>0</v>
      </c>
      <c r="AW21" s="140">
        <v>0</v>
      </c>
      <c r="AX21" s="133">
        <v>0</v>
      </c>
      <c r="AY21" s="133">
        <v>0</v>
      </c>
      <c r="AZ21" s="140">
        <v>0</v>
      </c>
      <c r="BA21" s="133">
        <v>0</v>
      </c>
      <c r="BB21" s="133">
        <v>0</v>
      </c>
      <c r="BC21" s="140">
        <v>0</v>
      </c>
      <c r="BD21" s="133">
        <v>0</v>
      </c>
    </row>
    <row r="22" spans="1:56" s="8" customFormat="1" ht="12.6" customHeight="1">
      <c r="A22" s="63" t="s">
        <v>189</v>
      </c>
      <c r="B22" s="133">
        <v>17</v>
      </c>
      <c r="C22" s="133">
        <v>19</v>
      </c>
      <c r="D22" s="133">
        <v>0</v>
      </c>
      <c r="E22" s="140">
        <v>0</v>
      </c>
      <c r="F22" s="133">
        <v>0</v>
      </c>
      <c r="G22" s="133">
        <v>0</v>
      </c>
      <c r="H22" s="140">
        <v>0</v>
      </c>
      <c r="I22" s="133">
        <v>0</v>
      </c>
      <c r="J22" s="133">
        <v>9</v>
      </c>
      <c r="K22" s="140">
        <v>52.941176470588239</v>
      </c>
      <c r="L22" s="133">
        <v>11</v>
      </c>
      <c r="M22" s="133">
        <v>3</v>
      </c>
      <c r="N22" s="140">
        <v>17.647058823529413</v>
      </c>
      <c r="O22" s="133">
        <v>3</v>
      </c>
      <c r="P22" s="133">
        <v>4</v>
      </c>
      <c r="Q22" s="140">
        <v>23.52941176470588</v>
      </c>
      <c r="R22" s="133">
        <v>5</v>
      </c>
      <c r="S22" s="133">
        <v>0</v>
      </c>
      <c r="T22" s="140">
        <v>0</v>
      </c>
      <c r="U22" s="133">
        <v>0</v>
      </c>
      <c r="V22" s="63" t="s">
        <v>189</v>
      </c>
      <c r="W22" s="133">
        <v>0</v>
      </c>
      <c r="X22" s="140">
        <v>0</v>
      </c>
      <c r="Y22" s="133">
        <v>0</v>
      </c>
      <c r="Z22" s="133">
        <v>0</v>
      </c>
      <c r="AA22" s="140">
        <v>0</v>
      </c>
      <c r="AB22" s="133">
        <v>0</v>
      </c>
      <c r="AC22" s="133">
        <v>0</v>
      </c>
      <c r="AD22" s="140">
        <v>0</v>
      </c>
      <c r="AE22" s="133">
        <v>0</v>
      </c>
      <c r="AF22" s="133">
        <v>0</v>
      </c>
      <c r="AG22" s="140">
        <v>0</v>
      </c>
      <c r="AH22" s="133">
        <v>0</v>
      </c>
      <c r="AI22" s="133">
        <v>0</v>
      </c>
      <c r="AJ22" s="140">
        <v>0</v>
      </c>
      <c r="AK22" s="133">
        <v>0</v>
      </c>
      <c r="AL22" s="133">
        <v>0</v>
      </c>
      <c r="AM22" s="140">
        <v>0</v>
      </c>
      <c r="AN22" s="133">
        <v>0</v>
      </c>
      <c r="AO22" s="133">
        <v>0</v>
      </c>
      <c r="AP22" s="140">
        <v>0</v>
      </c>
      <c r="AQ22" s="133">
        <v>0</v>
      </c>
      <c r="AR22" s="63" t="s">
        <v>189</v>
      </c>
      <c r="AS22" s="133">
        <v>0</v>
      </c>
      <c r="AT22" s="140">
        <v>0</v>
      </c>
      <c r="AU22" s="133">
        <v>0</v>
      </c>
      <c r="AV22" s="133">
        <v>0</v>
      </c>
      <c r="AW22" s="140">
        <v>0</v>
      </c>
      <c r="AX22" s="133">
        <v>0</v>
      </c>
      <c r="AY22" s="133">
        <v>0</v>
      </c>
      <c r="AZ22" s="140">
        <v>0</v>
      </c>
      <c r="BA22" s="133">
        <v>0</v>
      </c>
      <c r="BB22" s="133">
        <v>0</v>
      </c>
      <c r="BC22" s="140">
        <v>0</v>
      </c>
      <c r="BD22" s="133">
        <v>0</v>
      </c>
    </row>
    <row r="23" spans="1:56" s="8" customFormat="1" ht="12.6" customHeight="1">
      <c r="A23" s="63" t="s">
        <v>190</v>
      </c>
      <c r="B23" s="133">
        <v>24</v>
      </c>
      <c r="C23" s="133">
        <v>14</v>
      </c>
      <c r="D23" s="133">
        <v>0</v>
      </c>
      <c r="E23" s="140">
        <v>0</v>
      </c>
      <c r="F23" s="133">
        <v>0</v>
      </c>
      <c r="G23" s="133">
        <v>0</v>
      </c>
      <c r="H23" s="140">
        <v>0</v>
      </c>
      <c r="I23" s="133">
        <v>0</v>
      </c>
      <c r="J23" s="133">
        <v>6</v>
      </c>
      <c r="K23" s="140">
        <v>25</v>
      </c>
      <c r="L23" s="133">
        <v>6</v>
      </c>
      <c r="M23" s="133">
        <v>4</v>
      </c>
      <c r="N23" s="140">
        <v>16.666666666666664</v>
      </c>
      <c r="O23" s="133">
        <v>4</v>
      </c>
      <c r="P23" s="133">
        <v>4</v>
      </c>
      <c r="Q23" s="140">
        <v>16.666666666666664</v>
      </c>
      <c r="R23" s="133">
        <v>4</v>
      </c>
      <c r="S23" s="133">
        <v>0</v>
      </c>
      <c r="T23" s="140">
        <v>0</v>
      </c>
      <c r="U23" s="133">
        <v>0</v>
      </c>
      <c r="V23" s="63" t="s">
        <v>190</v>
      </c>
      <c r="W23" s="133">
        <v>0</v>
      </c>
      <c r="X23" s="140">
        <v>0</v>
      </c>
      <c r="Y23" s="133">
        <v>0</v>
      </c>
      <c r="Z23" s="133">
        <v>0</v>
      </c>
      <c r="AA23" s="140">
        <v>0</v>
      </c>
      <c r="AB23" s="133">
        <v>0</v>
      </c>
      <c r="AC23" s="133">
        <v>0</v>
      </c>
      <c r="AD23" s="140">
        <v>0</v>
      </c>
      <c r="AE23" s="133">
        <v>0</v>
      </c>
      <c r="AF23" s="133">
        <v>0</v>
      </c>
      <c r="AG23" s="140">
        <v>0</v>
      </c>
      <c r="AH23" s="133">
        <v>0</v>
      </c>
      <c r="AI23" s="133">
        <v>0</v>
      </c>
      <c r="AJ23" s="140">
        <v>0</v>
      </c>
      <c r="AK23" s="133">
        <v>0</v>
      </c>
      <c r="AL23" s="133">
        <v>0</v>
      </c>
      <c r="AM23" s="140">
        <v>0</v>
      </c>
      <c r="AN23" s="133">
        <v>0</v>
      </c>
      <c r="AO23" s="133">
        <v>0</v>
      </c>
      <c r="AP23" s="140">
        <v>0</v>
      </c>
      <c r="AQ23" s="133">
        <v>0</v>
      </c>
      <c r="AR23" s="63" t="s">
        <v>190</v>
      </c>
      <c r="AS23" s="133">
        <v>0</v>
      </c>
      <c r="AT23" s="140">
        <v>0</v>
      </c>
      <c r="AU23" s="133">
        <v>0</v>
      </c>
      <c r="AV23" s="133">
        <v>0</v>
      </c>
      <c r="AW23" s="140">
        <v>0</v>
      </c>
      <c r="AX23" s="133">
        <v>0</v>
      </c>
      <c r="AY23" s="133">
        <v>0</v>
      </c>
      <c r="AZ23" s="140">
        <v>0</v>
      </c>
      <c r="BA23" s="133">
        <v>0</v>
      </c>
      <c r="BB23" s="133">
        <v>0</v>
      </c>
      <c r="BC23" s="140">
        <v>0</v>
      </c>
      <c r="BD23" s="133">
        <v>0</v>
      </c>
    </row>
    <row r="24" spans="1:56" s="8" customFormat="1" ht="12.6" customHeight="1">
      <c r="A24" s="63" t="s">
        <v>191</v>
      </c>
      <c r="B24" s="133">
        <v>140</v>
      </c>
      <c r="C24" s="133">
        <v>104</v>
      </c>
      <c r="D24" s="133">
        <v>0</v>
      </c>
      <c r="E24" s="140">
        <v>0</v>
      </c>
      <c r="F24" s="133">
        <v>0</v>
      </c>
      <c r="G24" s="133">
        <v>2</v>
      </c>
      <c r="H24" s="140">
        <v>1.4285714285714286</v>
      </c>
      <c r="I24" s="133">
        <v>2</v>
      </c>
      <c r="J24" s="133">
        <v>37</v>
      </c>
      <c r="K24" s="140">
        <v>26.428571428571431</v>
      </c>
      <c r="L24" s="133">
        <v>43</v>
      </c>
      <c r="M24" s="133">
        <v>25</v>
      </c>
      <c r="N24" s="140">
        <v>17.857142857142858</v>
      </c>
      <c r="O24" s="133">
        <v>26</v>
      </c>
      <c r="P24" s="133">
        <v>27</v>
      </c>
      <c r="Q24" s="140">
        <v>19.285714285714288</v>
      </c>
      <c r="R24" s="133">
        <v>30</v>
      </c>
      <c r="S24" s="133">
        <v>0</v>
      </c>
      <c r="T24" s="140">
        <v>0</v>
      </c>
      <c r="U24" s="133">
        <v>0</v>
      </c>
      <c r="V24" s="63" t="s">
        <v>191</v>
      </c>
      <c r="W24" s="133">
        <v>0</v>
      </c>
      <c r="X24" s="140">
        <v>0</v>
      </c>
      <c r="Y24" s="133">
        <v>0</v>
      </c>
      <c r="Z24" s="133">
        <v>0</v>
      </c>
      <c r="AA24" s="140">
        <v>0</v>
      </c>
      <c r="AB24" s="133">
        <v>0</v>
      </c>
      <c r="AC24" s="133">
        <v>2</v>
      </c>
      <c r="AD24" s="140">
        <v>1.4285714285714286</v>
      </c>
      <c r="AE24" s="133">
        <v>2</v>
      </c>
      <c r="AF24" s="133">
        <v>0</v>
      </c>
      <c r="AG24" s="140">
        <v>0</v>
      </c>
      <c r="AH24" s="133">
        <v>0</v>
      </c>
      <c r="AI24" s="133">
        <v>1</v>
      </c>
      <c r="AJ24" s="140">
        <v>0.7142857142857143</v>
      </c>
      <c r="AK24" s="133">
        <v>1</v>
      </c>
      <c r="AL24" s="133">
        <v>0</v>
      </c>
      <c r="AM24" s="140">
        <v>0</v>
      </c>
      <c r="AN24" s="133">
        <v>0</v>
      </c>
      <c r="AO24" s="133">
        <v>0</v>
      </c>
      <c r="AP24" s="140">
        <v>0</v>
      </c>
      <c r="AQ24" s="133">
        <v>0</v>
      </c>
      <c r="AR24" s="63" t="s">
        <v>191</v>
      </c>
      <c r="AS24" s="133">
        <v>0</v>
      </c>
      <c r="AT24" s="140">
        <v>0</v>
      </c>
      <c r="AU24" s="133">
        <v>0</v>
      </c>
      <c r="AV24" s="133">
        <v>0</v>
      </c>
      <c r="AW24" s="140">
        <v>0</v>
      </c>
      <c r="AX24" s="133">
        <v>0</v>
      </c>
      <c r="AY24" s="133">
        <v>0</v>
      </c>
      <c r="AZ24" s="140">
        <v>0</v>
      </c>
      <c r="BA24" s="133">
        <v>0</v>
      </c>
      <c r="BB24" s="133">
        <v>0</v>
      </c>
      <c r="BC24" s="140">
        <v>0</v>
      </c>
      <c r="BD24" s="133">
        <v>0</v>
      </c>
    </row>
    <row r="25" spans="1:56" s="8" customFormat="1" ht="12.6" customHeight="1">
      <c r="A25" s="63" t="s">
        <v>192</v>
      </c>
      <c r="B25" s="133">
        <v>63</v>
      </c>
      <c r="C25" s="133">
        <v>41</v>
      </c>
      <c r="D25" s="133">
        <v>0</v>
      </c>
      <c r="E25" s="140">
        <v>0</v>
      </c>
      <c r="F25" s="133">
        <v>0</v>
      </c>
      <c r="G25" s="133">
        <v>0</v>
      </c>
      <c r="H25" s="140">
        <v>0</v>
      </c>
      <c r="I25" s="133">
        <v>0</v>
      </c>
      <c r="J25" s="133">
        <v>14</v>
      </c>
      <c r="K25" s="140">
        <v>22.222222222222221</v>
      </c>
      <c r="L25" s="133">
        <v>15</v>
      </c>
      <c r="M25" s="133">
        <v>13</v>
      </c>
      <c r="N25" s="140">
        <v>20.634920634920633</v>
      </c>
      <c r="O25" s="133">
        <v>13</v>
      </c>
      <c r="P25" s="133">
        <v>12</v>
      </c>
      <c r="Q25" s="140">
        <v>19.047619047619047</v>
      </c>
      <c r="R25" s="133">
        <v>13</v>
      </c>
      <c r="S25" s="133">
        <v>0</v>
      </c>
      <c r="T25" s="140">
        <v>0</v>
      </c>
      <c r="U25" s="133">
        <v>0</v>
      </c>
      <c r="V25" s="63" t="s">
        <v>192</v>
      </c>
      <c r="W25" s="133">
        <v>0</v>
      </c>
      <c r="X25" s="140">
        <v>0</v>
      </c>
      <c r="Y25" s="133">
        <v>0</v>
      </c>
      <c r="Z25" s="133">
        <v>0</v>
      </c>
      <c r="AA25" s="140">
        <v>0</v>
      </c>
      <c r="AB25" s="133">
        <v>0</v>
      </c>
      <c r="AC25" s="133">
        <v>0</v>
      </c>
      <c r="AD25" s="140">
        <v>0</v>
      </c>
      <c r="AE25" s="133">
        <v>0</v>
      </c>
      <c r="AF25" s="133">
        <v>0</v>
      </c>
      <c r="AG25" s="140">
        <v>0</v>
      </c>
      <c r="AH25" s="133">
        <v>0</v>
      </c>
      <c r="AI25" s="133">
        <v>0</v>
      </c>
      <c r="AJ25" s="140">
        <v>0</v>
      </c>
      <c r="AK25" s="133">
        <v>0</v>
      </c>
      <c r="AL25" s="133">
        <v>0</v>
      </c>
      <c r="AM25" s="140">
        <v>0</v>
      </c>
      <c r="AN25" s="133">
        <v>0</v>
      </c>
      <c r="AO25" s="133">
        <v>0</v>
      </c>
      <c r="AP25" s="140">
        <v>0</v>
      </c>
      <c r="AQ25" s="133">
        <v>0</v>
      </c>
      <c r="AR25" s="63" t="s">
        <v>192</v>
      </c>
      <c r="AS25" s="133">
        <v>0</v>
      </c>
      <c r="AT25" s="140">
        <v>0</v>
      </c>
      <c r="AU25" s="133">
        <v>0</v>
      </c>
      <c r="AV25" s="133">
        <v>0</v>
      </c>
      <c r="AW25" s="140">
        <v>0</v>
      </c>
      <c r="AX25" s="133">
        <v>0</v>
      </c>
      <c r="AY25" s="133">
        <v>0</v>
      </c>
      <c r="AZ25" s="140">
        <v>0</v>
      </c>
      <c r="BA25" s="133">
        <v>0</v>
      </c>
      <c r="BB25" s="133">
        <v>0</v>
      </c>
      <c r="BC25" s="140">
        <v>0</v>
      </c>
      <c r="BD25" s="133">
        <v>0</v>
      </c>
    </row>
    <row r="26" spans="1:56" s="8" customFormat="1" ht="12.6" customHeight="1">
      <c r="A26" s="63" t="s">
        <v>193</v>
      </c>
      <c r="B26" s="133">
        <v>58</v>
      </c>
      <c r="C26" s="133">
        <v>60</v>
      </c>
      <c r="D26" s="133">
        <v>0</v>
      </c>
      <c r="E26" s="140">
        <v>0</v>
      </c>
      <c r="F26" s="133">
        <v>0</v>
      </c>
      <c r="G26" s="133">
        <v>0</v>
      </c>
      <c r="H26" s="140">
        <v>0</v>
      </c>
      <c r="I26" s="133">
        <v>0</v>
      </c>
      <c r="J26" s="133">
        <v>21</v>
      </c>
      <c r="K26" s="140">
        <v>36.206896551724135</v>
      </c>
      <c r="L26" s="133">
        <v>24</v>
      </c>
      <c r="M26" s="133">
        <v>18</v>
      </c>
      <c r="N26" s="140">
        <v>31.03448275862069</v>
      </c>
      <c r="O26" s="133">
        <v>19</v>
      </c>
      <c r="P26" s="133">
        <v>16</v>
      </c>
      <c r="Q26" s="140">
        <v>27.586206896551722</v>
      </c>
      <c r="R26" s="133">
        <v>16</v>
      </c>
      <c r="S26" s="133">
        <v>0</v>
      </c>
      <c r="T26" s="140">
        <v>0</v>
      </c>
      <c r="U26" s="133">
        <v>0</v>
      </c>
      <c r="V26" s="63" t="s">
        <v>193</v>
      </c>
      <c r="W26" s="133">
        <v>0</v>
      </c>
      <c r="X26" s="140">
        <v>0</v>
      </c>
      <c r="Y26" s="133">
        <v>0</v>
      </c>
      <c r="Z26" s="133">
        <v>0</v>
      </c>
      <c r="AA26" s="140">
        <v>0</v>
      </c>
      <c r="AB26" s="133">
        <v>0</v>
      </c>
      <c r="AC26" s="133">
        <v>1</v>
      </c>
      <c r="AD26" s="140">
        <v>1.7241379310344827</v>
      </c>
      <c r="AE26" s="133">
        <v>1</v>
      </c>
      <c r="AF26" s="133">
        <v>0</v>
      </c>
      <c r="AG26" s="140">
        <v>0</v>
      </c>
      <c r="AH26" s="133">
        <v>0</v>
      </c>
      <c r="AI26" s="133">
        <v>0</v>
      </c>
      <c r="AJ26" s="140">
        <v>0</v>
      </c>
      <c r="AK26" s="133">
        <v>0</v>
      </c>
      <c r="AL26" s="133">
        <v>0</v>
      </c>
      <c r="AM26" s="140">
        <v>0</v>
      </c>
      <c r="AN26" s="133">
        <v>0</v>
      </c>
      <c r="AO26" s="133">
        <v>0</v>
      </c>
      <c r="AP26" s="140">
        <v>0</v>
      </c>
      <c r="AQ26" s="133">
        <v>0</v>
      </c>
      <c r="AR26" s="63" t="s">
        <v>193</v>
      </c>
      <c r="AS26" s="133">
        <v>0</v>
      </c>
      <c r="AT26" s="140">
        <v>0</v>
      </c>
      <c r="AU26" s="133">
        <v>0</v>
      </c>
      <c r="AV26" s="133">
        <v>0</v>
      </c>
      <c r="AW26" s="140">
        <v>0</v>
      </c>
      <c r="AX26" s="133">
        <v>0</v>
      </c>
      <c r="AY26" s="133">
        <v>0</v>
      </c>
      <c r="AZ26" s="140">
        <v>0</v>
      </c>
      <c r="BA26" s="133">
        <v>0</v>
      </c>
      <c r="BB26" s="133">
        <v>0</v>
      </c>
      <c r="BC26" s="140">
        <v>0</v>
      </c>
      <c r="BD26" s="133">
        <v>0</v>
      </c>
    </row>
    <row r="27" spans="1:56" s="8" customFormat="1" ht="12.6" customHeight="1">
      <c r="A27" s="63" t="s">
        <v>194</v>
      </c>
      <c r="B27" s="133">
        <v>259</v>
      </c>
      <c r="C27" s="133">
        <v>165</v>
      </c>
      <c r="D27" s="133">
        <v>1</v>
      </c>
      <c r="E27" s="140">
        <v>0.38610038610038611</v>
      </c>
      <c r="F27" s="133">
        <v>1</v>
      </c>
      <c r="G27" s="133">
        <v>1</v>
      </c>
      <c r="H27" s="140">
        <v>0.38610038610038611</v>
      </c>
      <c r="I27" s="133">
        <v>1</v>
      </c>
      <c r="J27" s="133">
        <v>77</v>
      </c>
      <c r="K27" s="140">
        <v>29.72972972972973</v>
      </c>
      <c r="L27" s="133">
        <v>88</v>
      </c>
      <c r="M27" s="133">
        <v>35</v>
      </c>
      <c r="N27" s="140">
        <v>13.513513513513514</v>
      </c>
      <c r="O27" s="133">
        <v>37</v>
      </c>
      <c r="P27" s="133">
        <v>32</v>
      </c>
      <c r="Q27" s="140">
        <v>12.355212355212355</v>
      </c>
      <c r="R27" s="133">
        <v>34</v>
      </c>
      <c r="S27" s="133">
        <v>0</v>
      </c>
      <c r="T27" s="140">
        <v>0</v>
      </c>
      <c r="U27" s="133">
        <v>0</v>
      </c>
      <c r="V27" s="63" t="s">
        <v>194</v>
      </c>
      <c r="W27" s="133">
        <v>0</v>
      </c>
      <c r="X27" s="140">
        <v>0</v>
      </c>
      <c r="Y27" s="133">
        <v>0</v>
      </c>
      <c r="Z27" s="133">
        <v>0</v>
      </c>
      <c r="AA27" s="140">
        <v>0</v>
      </c>
      <c r="AB27" s="133">
        <v>0</v>
      </c>
      <c r="AC27" s="133">
        <v>2</v>
      </c>
      <c r="AD27" s="140">
        <v>0.77220077220077221</v>
      </c>
      <c r="AE27" s="133">
        <v>2</v>
      </c>
      <c r="AF27" s="133">
        <v>0</v>
      </c>
      <c r="AG27" s="140">
        <v>0</v>
      </c>
      <c r="AH27" s="133">
        <v>0</v>
      </c>
      <c r="AI27" s="133">
        <v>2</v>
      </c>
      <c r="AJ27" s="140">
        <v>0.77220077220077221</v>
      </c>
      <c r="AK27" s="133">
        <v>2</v>
      </c>
      <c r="AL27" s="133">
        <v>0</v>
      </c>
      <c r="AM27" s="140">
        <v>0</v>
      </c>
      <c r="AN27" s="133">
        <v>0</v>
      </c>
      <c r="AO27" s="133">
        <v>0</v>
      </c>
      <c r="AP27" s="140">
        <v>0</v>
      </c>
      <c r="AQ27" s="133">
        <v>0</v>
      </c>
      <c r="AR27" s="63" t="s">
        <v>194</v>
      </c>
      <c r="AS27" s="133">
        <v>0</v>
      </c>
      <c r="AT27" s="140">
        <v>0</v>
      </c>
      <c r="AU27" s="133">
        <v>0</v>
      </c>
      <c r="AV27" s="133">
        <v>0</v>
      </c>
      <c r="AW27" s="140">
        <v>0</v>
      </c>
      <c r="AX27" s="133">
        <v>0</v>
      </c>
      <c r="AY27" s="133">
        <v>0</v>
      </c>
      <c r="AZ27" s="140">
        <v>0</v>
      </c>
      <c r="BA27" s="133">
        <v>0</v>
      </c>
      <c r="BB27" s="133">
        <v>0</v>
      </c>
      <c r="BC27" s="140">
        <v>0</v>
      </c>
      <c r="BD27" s="133">
        <v>0</v>
      </c>
    </row>
    <row r="28" spans="1:56" s="8" customFormat="1" ht="12.6" customHeight="1">
      <c r="A28" s="63" t="s">
        <v>195</v>
      </c>
      <c r="B28" s="133">
        <v>274</v>
      </c>
      <c r="C28" s="133">
        <v>152</v>
      </c>
      <c r="D28" s="133">
        <v>0</v>
      </c>
      <c r="E28" s="140">
        <v>0</v>
      </c>
      <c r="F28" s="133">
        <v>0</v>
      </c>
      <c r="G28" s="133">
        <v>0</v>
      </c>
      <c r="H28" s="140">
        <v>0</v>
      </c>
      <c r="I28" s="133">
        <v>0</v>
      </c>
      <c r="J28" s="133">
        <v>51</v>
      </c>
      <c r="K28" s="140">
        <v>18.613138686131386</v>
      </c>
      <c r="L28" s="133">
        <v>57</v>
      </c>
      <c r="M28" s="133">
        <v>55</v>
      </c>
      <c r="N28" s="140">
        <v>20.072992700729927</v>
      </c>
      <c r="O28" s="133">
        <v>57</v>
      </c>
      <c r="P28" s="133">
        <v>33</v>
      </c>
      <c r="Q28" s="140">
        <v>12.043795620437956</v>
      </c>
      <c r="R28" s="133">
        <v>36</v>
      </c>
      <c r="S28" s="133">
        <v>0</v>
      </c>
      <c r="T28" s="140">
        <v>0</v>
      </c>
      <c r="U28" s="133">
        <v>0</v>
      </c>
      <c r="V28" s="63" t="s">
        <v>195</v>
      </c>
      <c r="W28" s="133">
        <v>1</v>
      </c>
      <c r="X28" s="140">
        <v>0.36496350364963503</v>
      </c>
      <c r="Y28" s="133">
        <v>1</v>
      </c>
      <c r="Z28" s="133">
        <v>1</v>
      </c>
      <c r="AA28" s="140">
        <v>0.36496350364963503</v>
      </c>
      <c r="AB28" s="133">
        <v>1</v>
      </c>
      <c r="AC28" s="133">
        <v>0</v>
      </c>
      <c r="AD28" s="140">
        <v>0</v>
      </c>
      <c r="AE28" s="133">
        <v>0</v>
      </c>
      <c r="AF28" s="133">
        <v>0</v>
      </c>
      <c r="AG28" s="140">
        <v>0</v>
      </c>
      <c r="AH28" s="133">
        <v>0</v>
      </c>
      <c r="AI28" s="133">
        <v>0</v>
      </c>
      <c r="AJ28" s="140">
        <v>0</v>
      </c>
      <c r="AK28" s="133">
        <v>0</v>
      </c>
      <c r="AL28" s="133">
        <v>0</v>
      </c>
      <c r="AM28" s="140">
        <v>0</v>
      </c>
      <c r="AN28" s="133">
        <v>0</v>
      </c>
      <c r="AO28" s="133">
        <v>0</v>
      </c>
      <c r="AP28" s="140">
        <v>0</v>
      </c>
      <c r="AQ28" s="133">
        <v>0</v>
      </c>
      <c r="AR28" s="63" t="s">
        <v>195</v>
      </c>
      <c r="AS28" s="133">
        <v>0</v>
      </c>
      <c r="AT28" s="140">
        <v>0</v>
      </c>
      <c r="AU28" s="133">
        <v>0</v>
      </c>
      <c r="AV28" s="133">
        <v>0</v>
      </c>
      <c r="AW28" s="140">
        <v>0</v>
      </c>
      <c r="AX28" s="133">
        <v>0</v>
      </c>
      <c r="AY28" s="133">
        <v>0</v>
      </c>
      <c r="AZ28" s="140">
        <v>0</v>
      </c>
      <c r="BA28" s="133">
        <v>0</v>
      </c>
      <c r="BB28" s="133">
        <v>0</v>
      </c>
      <c r="BC28" s="140">
        <v>0</v>
      </c>
      <c r="BD28" s="133">
        <v>0</v>
      </c>
    </row>
    <row r="29" spans="1:56" s="8" customFormat="1" ht="12.6" customHeight="1">
      <c r="A29" s="63" t="s">
        <v>196</v>
      </c>
      <c r="B29" s="133">
        <v>105</v>
      </c>
      <c r="C29" s="133">
        <v>62</v>
      </c>
      <c r="D29" s="133">
        <v>0</v>
      </c>
      <c r="E29" s="140">
        <v>0</v>
      </c>
      <c r="F29" s="133">
        <v>0</v>
      </c>
      <c r="G29" s="133">
        <v>2</v>
      </c>
      <c r="H29" s="140">
        <v>1.9047619047619049</v>
      </c>
      <c r="I29" s="133">
        <v>2</v>
      </c>
      <c r="J29" s="133">
        <v>24</v>
      </c>
      <c r="K29" s="140">
        <v>22.857142857142858</v>
      </c>
      <c r="L29" s="133">
        <v>26</v>
      </c>
      <c r="M29" s="133">
        <v>21</v>
      </c>
      <c r="N29" s="140">
        <v>20</v>
      </c>
      <c r="O29" s="133">
        <v>21</v>
      </c>
      <c r="P29" s="133">
        <v>10</v>
      </c>
      <c r="Q29" s="140">
        <v>9.5238095238095237</v>
      </c>
      <c r="R29" s="133">
        <v>13</v>
      </c>
      <c r="S29" s="133">
        <v>0</v>
      </c>
      <c r="T29" s="140">
        <v>0</v>
      </c>
      <c r="U29" s="133">
        <v>0</v>
      </c>
      <c r="V29" s="63" t="s">
        <v>196</v>
      </c>
      <c r="W29" s="133">
        <v>0</v>
      </c>
      <c r="X29" s="140">
        <v>0</v>
      </c>
      <c r="Y29" s="133">
        <v>0</v>
      </c>
      <c r="Z29" s="133">
        <v>0</v>
      </c>
      <c r="AA29" s="140">
        <v>0</v>
      </c>
      <c r="AB29" s="133">
        <v>0</v>
      </c>
      <c r="AC29" s="133">
        <v>0</v>
      </c>
      <c r="AD29" s="140">
        <v>0</v>
      </c>
      <c r="AE29" s="133">
        <v>0</v>
      </c>
      <c r="AF29" s="133">
        <v>0</v>
      </c>
      <c r="AG29" s="140">
        <v>0</v>
      </c>
      <c r="AH29" s="133">
        <v>0</v>
      </c>
      <c r="AI29" s="133">
        <v>0</v>
      </c>
      <c r="AJ29" s="140">
        <v>0</v>
      </c>
      <c r="AK29" s="133">
        <v>0</v>
      </c>
      <c r="AL29" s="133">
        <v>0</v>
      </c>
      <c r="AM29" s="140">
        <v>0</v>
      </c>
      <c r="AN29" s="133">
        <v>0</v>
      </c>
      <c r="AO29" s="133">
        <v>0</v>
      </c>
      <c r="AP29" s="140">
        <v>0</v>
      </c>
      <c r="AQ29" s="133">
        <v>0</v>
      </c>
      <c r="AR29" s="63" t="s">
        <v>196</v>
      </c>
      <c r="AS29" s="133">
        <v>0</v>
      </c>
      <c r="AT29" s="140">
        <v>0</v>
      </c>
      <c r="AU29" s="133">
        <v>0</v>
      </c>
      <c r="AV29" s="133">
        <v>0</v>
      </c>
      <c r="AW29" s="140">
        <v>0</v>
      </c>
      <c r="AX29" s="133">
        <v>0</v>
      </c>
      <c r="AY29" s="133">
        <v>0</v>
      </c>
      <c r="AZ29" s="140">
        <v>0</v>
      </c>
      <c r="BA29" s="133">
        <v>0</v>
      </c>
      <c r="BB29" s="133">
        <v>0</v>
      </c>
      <c r="BC29" s="140">
        <v>0</v>
      </c>
      <c r="BD29" s="133">
        <v>0</v>
      </c>
    </row>
    <row r="30" spans="1:56" s="8" customFormat="1" ht="12.6" customHeight="1">
      <c r="A30" s="63" t="s">
        <v>197</v>
      </c>
      <c r="B30" s="133">
        <v>72</v>
      </c>
      <c r="C30" s="133">
        <v>37</v>
      </c>
      <c r="D30" s="133">
        <v>0</v>
      </c>
      <c r="E30" s="140">
        <v>0</v>
      </c>
      <c r="F30" s="133">
        <v>0</v>
      </c>
      <c r="G30" s="133">
        <v>0</v>
      </c>
      <c r="H30" s="140">
        <v>0</v>
      </c>
      <c r="I30" s="133">
        <v>0</v>
      </c>
      <c r="J30" s="133">
        <v>14</v>
      </c>
      <c r="K30" s="140">
        <v>19.444444444444446</v>
      </c>
      <c r="L30" s="133">
        <v>15</v>
      </c>
      <c r="M30" s="133">
        <v>11</v>
      </c>
      <c r="N30" s="140">
        <v>15.277777777777779</v>
      </c>
      <c r="O30" s="133">
        <v>11</v>
      </c>
      <c r="P30" s="133">
        <v>10</v>
      </c>
      <c r="Q30" s="140">
        <v>13.888888888888889</v>
      </c>
      <c r="R30" s="133">
        <v>10</v>
      </c>
      <c r="S30" s="133">
        <v>0</v>
      </c>
      <c r="T30" s="140">
        <v>0</v>
      </c>
      <c r="U30" s="133">
        <v>0</v>
      </c>
      <c r="V30" s="63" t="s">
        <v>197</v>
      </c>
      <c r="W30" s="133">
        <v>0</v>
      </c>
      <c r="X30" s="140">
        <v>0</v>
      </c>
      <c r="Y30" s="133">
        <v>0</v>
      </c>
      <c r="Z30" s="133">
        <v>0</v>
      </c>
      <c r="AA30" s="140">
        <v>0</v>
      </c>
      <c r="AB30" s="133">
        <v>0</v>
      </c>
      <c r="AC30" s="133">
        <v>0</v>
      </c>
      <c r="AD30" s="140">
        <v>0</v>
      </c>
      <c r="AE30" s="133">
        <v>0</v>
      </c>
      <c r="AF30" s="133">
        <v>0</v>
      </c>
      <c r="AG30" s="140">
        <v>0</v>
      </c>
      <c r="AH30" s="133">
        <v>0</v>
      </c>
      <c r="AI30" s="133">
        <v>1</v>
      </c>
      <c r="AJ30" s="140">
        <v>1.3888888888888888</v>
      </c>
      <c r="AK30" s="133">
        <v>1</v>
      </c>
      <c r="AL30" s="133">
        <v>0</v>
      </c>
      <c r="AM30" s="140">
        <v>0</v>
      </c>
      <c r="AN30" s="133">
        <v>0</v>
      </c>
      <c r="AO30" s="133">
        <v>0</v>
      </c>
      <c r="AP30" s="140">
        <v>0</v>
      </c>
      <c r="AQ30" s="133">
        <v>0</v>
      </c>
      <c r="AR30" s="63" t="s">
        <v>197</v>
      </c>
      <c r="AS30" s="133">
        <v>0</v>
      </c>
      <c r="AT30" s="140">
        <v>0</v>
      </c>
      <c r="AU30" s="133">
        <v>0</v>
      </c>
      <c r="AV30" s="133">
        <v>0</v>
      </c>
      <c r="AW30" s="140">
        <v>0</v>
      </c>
      <c r="AX30" s="133">
        <v>0</v>
      </c>
      <c r="AY30" s="133">
        <v>0</v>
      </c>
      <c r="AZ30" s="140">
        <v>0</v>
      </c>
      <c r="BA30" s="133">
        <v>0</v>
      </c>
      <c r="BB30" s="133">
        <v>0</v>
      </c>
      <c r="BC30" s="140">
        <v>0</v>
      </c>
      <c r="BD30" s="133">
        <v>0</v>
      </c>
    </row>
    <row r="31" spans="1:56" s="8" customFormat="1" ht="12.6" customHeight="1">
      <c r="A31" s="63" t="s">
        <v>198</v>
      </c>
      <c r="B31" s="133">
        <v>174</v>
      </c>
      <c r="C31" s="133">
        <v>122</v>
      </c>
      <c r="D31" s="133">
        <v>0</v>
      </c>
      <c r="E31" s="140">
        <v>0</v>
      </c>
      <c r="F31" s="133">
        <v>0</v>
      </c>
      <c r="G31" s="133">
        <v>1</v>
      </c>
      <c r="H31" s="140">
        <v>0.57471264367816088</v>
      </c>
      <c r="I31" s="133">
        <v>1</v>
      </c>
      <c r="J31" s="133">
        <v>62</v>
      </c>
      <c r="K31" s="140">
        <v>35.632183908045981</v>
      </c>
      <c r="L31" s="133">
        <v>69</v>
      </c>
      <c r="M31" s="133">
        <v>25</v>
      </c>
      <c r="N31" s="140">
        <v>14.367816091954023</v>
      </c>
      <c r="O31" s="133">
        <v>25</v>
      </c>
      <c r="P31" s="133">
        <v>23</v>
      </c>
      <c r="Q31" s="140">
        <v>13.218390804597702</v>
      </c>
      <c r="R31" s="133">
        <v>24</v>
      </c>
      <c r="S31" s="133">
        <v>0</v>
      </c>
      <c r="T31" s="140">
        <v>0</v>
      </c>
      <c r="U31" s="133">
        <v>0</v>
      </c>
      <c r="V31" s="63" t="s">
        <v>198</v>
      </c>
      <c r="W31" s="133">
        <v>0</v>
      </c>
      <c r="X31" s="140">
        <v>0</v>
      </c>
      <c r="Y31" s="133">
        <v>0</v>
      </c>
      <c r="Z31" s="133">
        <v>0</v>
      </c>
      <c r="AA31" s="140">
        <v>0</v>
      </c>
      <c r="AB31" s="133">
        <v>0</v>
      </c>
      <c r="AC31" s="133">
        <v>1</v>
      </c>
      <c r="AD31" s="140">
        <v>0.57471264367816088</v>
      </c>
      <c r="AE31" s="133">
        <v>2</v>
      </c>
      <c r="AF31" s="133">
        <v>0</v>
      </c>
      <c r="AG31" s="140">
        <v>0</v>
      </c>
      <c r="AH31" s="133">
        <v>0</v>
      </c>
      <c r="AI31" s="133">
        <v>1</v>
      </c>
      <c r="AJ31" s="140">
        <v>0.57471264367816088</v>
      </c>
      <c r="AK31" s="133">
        <v>1</v>
      </c>
      <c r="AL31" s="133">
        <v>0</v>
      </c>
      <c r="AM31" s="140">
        <v>0</v>
      </c>
      <c r="AN31" s="133">
        <v>0</v>
      </c>
      <c r="AO31" s="133">
        <v>0</v>
      </c>
      <c r="AP31" s="140">
        <v>0</v>
      </c>
      <c r="AQ31" s="133">
        <v>0</v>
      </c>
      <c r="AR31" s="63" t="s">
        <v>198</v>
      </c>
      <c r="AS31" s="133">
        <v>0</v>
      </c>
      <c r="AT31" s="140">
        <v>0</v>
      </c>
      <c r="AU31" s="133">
        <v>0</v>
      </c>
      <c r="AV31" s="133">
        <v>0</v>
      </c>
      <c r="AW31" s="140">
        <v>0</v>
      </c>
      <c r="AX31" s="133">
        <v>0</v>
      </c>
      <c r="AY31" s="133">
        <v>0</v>
      </c>
      <c r="AZ31" s="140">
        <v>0</v>
      </c>
      <c r="BA31" s="133">
        <v>0</v>
      </c>
      <c r="BB31" s="133">
        <v>0</v>
      </c>
      <c r="BC31" s="140">
        <v>0</v>
      </c>
      <c r="BD31" s="133">
        <v>0</v>
      </c>
    </row>
    <row r="32" spans="1:56" s="8" customFormat="1" ht="12.6" customHeight="1">
      <c r="A32" s="63" t="s">
        <v>199</v>
      </c>
      <c r="B32" s="133">
        <v>69</v>
      </c>
      <c r="C32" s="133">
        <v>28</v>
      </c>
      <c r="D32" s="133">
        <v>0</v>
      </c>
      <c r="E32" s="140">
        <v>0</v>
      </c>
      <c r="F32" s="133">
        <v>0</v>
      </c>
      <c r="G32" s="133">
        <v>1</v>
      </c>
      <c r="H32" s="140">
        <v>1.4492753623188406</v>
      </c>
      <c r="I32" s="133">
        <v>1</v>
      </c>
      <c r="J32" s="133">
        <v>12</v>
      </c>
      <c r="K32" s="140">
        <v>17.391304347826086</v>
      </c>
      <c r="L32" s="133">
        <v>13</v>
      </c>
      <c r="M32" s="133">
        <v>8</v>
      </c>
      <c r="N32" s="140">
        <v>11.594202898550725</v>
      </c>
      <c r="O32" s="133">
        <v>8</v>
      </c>
      <c r="P32" s="133">
        <v>6</v>
      </c>
      <c r="Q32" s="140">
        <v>8.695652173913043</v>
      </c>
      <c r="R32" s="133">
        <v>6</v>
      </c>
      <c r="S32" s="133">
        <v>0</v>
      </c>
      <c r="T32" s="140">
        <v>0</v>
      </c>
      <c r="U32" s="133">
        <v>0</v>
      </c>
      <c r="V32" s="63" t="s">
        <v>199</v>
      </c>
      <c r="W32" s="133">
        <v>0</v>
      </c>
      <c r="X32" s="140">
        <v>0</v>
      </c>
      <c r="Y32" s="133">
        <v>0</v>
      </c>
      <c r="Z32" s="133">
        <v>0</v>
      </c>
      <c r="AA32" s="140">
        <v>0</v>
      </c>
      <c r="AB32" s="133">
        <v>0</v>
      </c>
      <c r="AC32" s="133">
        <v>0</v>
      </c>
      <c r="AD32" s="140">
        <v>0</v>
      </c>
      <c r="AE32" s="133">
        <v>0</v>
      </c>
      <c r="AF32" s="133">
        <v>0</v>
      </c>
      <c r="AG32" s="140">
        <v>0</v>
      </c>
      <c r="AH32" s="133">
        <v>0</v>
      </c>
      <c r="AI32" s="133">
        <v>0</v>
      </c>
      <c r="AJ32" s="140">
        <v>0</v>
      </c>
      <c r="AK32" s="133">
        <v>0</v>
      </c>
      <c r="AL32" s="133">
        <v>0</v>
      </c>
      <c r="AM32" s="140">
        <v>0</v>
      </c>
      <c r="AN32" s="133">
        <v>0</v>
      </c>
      <c r="AO32" s="133">
        <v>0</v>
      </c>
      <c r="AP32" s="140">
        <v>0</v>
      </c>
      <c r="AQ32" s="133">
        <v>0</v>
      </c>
      <c r="AR32" s="63" t="s">
        <v>199</v>
      </c>
      <c r="AS32" s="133">
        <v>0</v>
      </c>
      <c r="AT32" s="140">
        <v>0</v>
      </c>
      <c r="AU32" s="133">
        <v>0</v>
      </c>
      <c r="AV32" s="133">
        <v>0</v>
      </c>
      <c r="AW32" s="140">
        <v>0</v>
      </c>
      <c r="AX32" s="133">
        <v>0</v>
      </c>
      <c r="AY32" s="133">
        <v>0</v>
      </c>
      <c r="AZ32" s="140">
        <v>0</v>
      </c>
      <c r="BA32" s="133">
        <v>0</v>
      </c>
      <c r="BB32" s="133">
        <v>0</v>
      </c>
      <c r="BC32" s="140">
        <v>0</v>
      </c>
      <c r="BD32" s="133">
        <v>0</v>
      </c>
    </row>
    <row r="33" spans="1:56" s="8" customFormat="1" ht="12.6" customHeight="1">
      <c r="A33" s="63" t="s">
        <v>200</v>
      </c>
      <c r="B33" s="133">
        <v>49</v>
      </c>
      <c r="C33" s="133">
        <v>26</v>
      </c>
      <c r="D33" s="133">
        <v>0</v>
      </c>
      <c r="E33" s="140">
        <v>0</v>
      </c>
      <c r="F33" s="133">
        <v>0</v>
      </c>
      <c r="G33" s="133">
        <v>0</v>
      </c>
      <c r="H33" s="140">
        <v>0</v>
      </c>
      <c r="I33" s="133">
        <v>0</v>
      </c>
      <c r="J33" s="133">
        <v>10</v>
      </c>
      <c r="K33" s="140">
        <v>20.408163265306122</v>
      </c>
      <c r="L33" s="133">
        <v>11</v>
      </c>
      <c r="M33" s="133">
        <v>5</v>
      </c>
      <c r="N33" s="140">
        <v>10.204081632653061</v>
      </c>
      <c r="O33" s="133">
        <v>5</v>
      </c>
      <c r="P33" s="133">
        <v>9</v>
      </c>
      <c r="Q33" s="140">
        <v>18.367346938775512</v>
      </c>
      <c r="R33" s="133">
        <v>10</v>
      </c>
      <c r="S33" s="133">
        <v>0</v>
      </c>
      <c r="T33" s="140">
        <v>0</v>
      </c>
      <c r="U33" s="133">
        <v>0</v>
      </c>
      <c r="V33" s="63" t="s">
        <v>200</v>
      </c>
      <c r="W33" s="133">
        <v>0</v>
      </c>
      <c r="X33" s="140">
        <v>0</v>
      </c>
      <c r="Y33" s="133">
        <v>0</v>
      </c>
      <c r="Z33" s="133">
        <v>0</v>
      </c>
      <c r="AA33" s="140">
        <v>0</v>
      </c>
      <c r="AB33" s="133">
        <v>0</v>
      </c>
      <c r="AC33" s="133">
        <v>0</v>
      </c>
      <c r="AD33" s="140">
        <v>0</v>
      </c>
      <c r="AE33" s="133">
        <v>0</v>
      </c>
      <c r="AF33" s="133">
        <v>0</v>
      </c>
      <c r="AG33" s="140">
        <v>0</v>
      </c>
      <c r="AH33" s="133">
        <v>0</v>
      </c>
      <c r="AI33" s="133">
        <v>0</v>
      </c>
      <c r="AJ33" s="140">
        <v>0</v>
      </c>
      <c r="AK33" s="133">
        <v>0</v>
      </c>
      <c r="AL33" s="133">
        <v>0</v>
      </c>
      <c r="AM33" s="140">
        <v>0</v>
      </c>
      <c r="AN33" s="133">
        <v>0</v>
      </c>
      <c r="AO33" s="133">
        <v>0</v>
      </c>
      <c r="AP33" s="140">
        <v>0</v>
      </c>
      <c r="AQ33" s="133">
        <v>0</v>
      </c>
      <c r="AR33" s="63" t="s">
        <v>200</v>
      </c>
      <c r="AS33" s="133">
        <v>0</v>
      </c>
      <c r="AT33" s="140">
        <v>0</v>
      </c>
      <c r="AU33" s="133">
        <v>0</v>
      </c>
      <c r="AV33" s="133">
        <v>0</v>
      </c>
      <c r="AW33" s="140">
        <v>0</v>
      </c>
      <c r="AX33" s="133">
        <v>0</v>
      </c>
      <c r="AY33" s="133">
        <v>0</v>
      </c>
      <c r="AZ33" s="140">
        <v>0</v>
      </c>
      <c r="BA33" s="133">
        <v>0</v>
      </c>
      <c r="BB33" s="133">
        <v>0</v>
      </c>
      <c r="BC33" s="140">
        <v>0</v>
      </c>
      <c r="BD33" s="133">
        <v>0</v>
      </c>
    </row>
    <row r="34" spans="1:56" s="8" customFormat="1" ht="12.6" customHeight="1">
      <c r="A34" s="63" t="s">
        <v>201</v>
      </c>
      <c r="B34" s="133">
        <v>25</v>
      </c>
      <c r="C34" s="133">
        <v>18</v>
      </c>
      <c r="D34" s="133">
        <v>0</v>
      </c>
      <c r="E34" s="140">
        <v>0</v>
      </c>
      <c r="F34" s="133">
        <v>0</v>
      </c>
      <c r="G34" s="133">
        <v>0</v>
      </c>
      <c r="H34" s="140">
        <v>0</v>
      </c>
      <c r="I34" s="133">
        <v>0</v>
      </c>
      <c r="J34" s="133">
        <v>7</v>
      </c>
      <c r="K34" s="140">
        <v>28.000000000000004</v>
      </c>
      <c r="L34" s="133">
        <v>9</v>
      </c>
      <c r="M34" s="133">
        <v>4</v>
      </c>
      <c r="N34" s="140">
        <v>16</v>
      </c>
      <c r="O34" s="133">
        <v>4</v>
      </c>
      <c r="P34" s="133">
        <v>4</v>
      </c>
      <c r="Q34" s="140">
        <v>16</v>
      </c>
      <c r="R34" s="133">
        <v>5</v>
      </c>
      <c r="S34" s="133">
        <v>0</v>
      </c>
      <c r="T34" s="140">
        <v>0</v>
      </c>
      <c r="U34" s="133">
        <v>0</v>
      </c>
      <c r="V34" s="63" t="s">
        <v>201</v>
      </c>
      <c r="W34" s="133">
        <v>0</v>
      </c>
      <c r="X34" s="140">
        <v>0</v>
      </c>
      <c r="Y34" s="133">
        <v>0</v>
      </c>
      <c r="Z34" s="133">
        <v>0</v>
      </c>
      <c r="AA34" s="140">
        <v>0</v>
      </c>
      <c r="AB34" s="133">
        <v>0</v>
      </c>
      <c r="AC34" s="133">
        <v>0</v>
      </c>
      <c r="AD34" s="140">
        <v>0</v>
      </c>
      <c r="AE34" s="133">
        <v>0</v>
      </c>
      <c r="AF34" s="133">
        <v>0</v>
      </c>
      <c r="AG34" s="140">
        <v>0</v>
      </c>
      <c r="AH34" s="133">
        <v>0</v>
      </c>
      <c r="AI34" s="133">
        <v>0</v>
      </c>
      <c r="AJ34" s="140">
        <v>0</v>
      </c>
      <c r="AK34" s="133">
        <v>0</v>
      </c>
      <c r="AL34" s="133">
        <v>0</v>
      </c>
      <c r="AM34" s="140">
        <v>0</v>
      </c>
      <c r="AN34" s="133">
        <v>0</v>
      </c>
      <c r="AO34" s="133">
        <v>0</v>
      </c>
      <c r="AP34" s="140">
        <v>0</v>
      </c>
      <c r="AQ34" s="133">
        <v>0</v>
      </c>
      <c r="AR34" s="63" t="s">
        <v>201</v>
      </c>
      <c r="AS34" s="133">
        <v>0</v>
      </c>
      <c r="AT34" s="140">
        <v>0</v>
      </c>
      <c r="AU34" s="133">
        <v>0</v>
      </c>
      <c r="AV34" s="133">
        <v>0</v>
      </c>
      <c r="AW34" s="140">
        <v>0</v>
      </c>
      <c r="AX34" s="133">
        <v>0</v>
      </c>
      <c r="AY34" s="133">
        <v>0</v>
      </c>
      <c r="AZ34" s="140">
        <v>0</v>
      </c>
      <c r="BA34" s="133">
        <v>0</v>
      </c>
      <c r="BB34" s="133">
        <v>0</v>
      </c>
      <c r="BC34" s="140">
        <v>0</v>
      </c>
      <c r="BD34" s="133">
        <v>0</v>
      </c>
    </row>
    <row r="35" spans="1:56" s="8" customFormat="1" ht="12.6" customHeight="1">
      <c r="A35" s="63" t="s">
        <v>202</v>
      </c>
      <c r="B35" s="133">
        <v>60</v>
      </c>
      <c r="C35" s="133">
        <v>23</v>
      </c>
      <c r="D35" s="133">
        <v>0</v>
      </c>
      <c r="E35" s="140">
        <v>0</v>
      </c>
      <c r="F35" s="133">
        <v>0</v>
      </c>
      <c r="G35" s="133">
        <v>0</v>
      </c>
      <c r="H35" s="140">
        <v>0</v>
      </c>
      <c r="I35" s="133">
        <v>0</v>
      </c>
      <c r="J35" s="133">
        <v>7</v>
      </c>
      <c r="K35" s="140">
        <v>11.666666666666666</v>
      </c>
      <c r="L35" s="133">
        <v>7</v>
      </c>
      <c r="M35" s="133">
        <v>9</v>
      </c>
      <c r="N35" s="140">
        <v>15</v>
      </c>
      <c r="O35" s="133">
        <v>9</v>
      </c>
      <c r="P35" s="133">
        <v>6</v>
      </c>
      <c r="Q35" s="140">
        <v>10</v>
      </c>
      <c r="R35" s="133">
        <v>6</v>
      </c>
      <c r="S35" s="133">
        <v>0</v>
      </c>
      <c r="T35" s="140">
        <v>0</v>
      </c>
      <c r="U35" s="133">
        <v>0</v>
      </c>
      <c r="V35" s="63" t="s">
        <v>202</v>
      </c>
      <c r="W35" s="133">
        <v>0</v>
      </c>
      <c r="X35" s="140">
        <v>0</v>
      </c>
      <c r="Y35" s="133">
        <v>0</v>
      </c>
      <c r="Z35" s="133">
        <v>0</v>
      </c>
      <c r="AA35" s="140">
        <v>0</v>
      </c>
      <c r="AB35" s="133">
        <v>0</v>
      </c>
      <c r="AC35" s="133">
        <v>0</v>
      </c>
      <c r="AD35" s="140">
        <v>0</v>
      </c>
      <c r="AE35" s="133">
        <v>0</v>
      </c>
      <c r="AF35" s="133">
        <v>0</v>
      </c>
      <c r="AG35" s="140">
        <v>0</v>
      </c>
      <c r="AH35" s="133">
        <v>0</v>
      </c>
      <c r="AI35" s="133">
        <v>0</v>
      </c>
      <c r="AJ35" s="140">
        <v>0</v>
      </c>
      <c r="AK35" s="133">
        <v>0</v>
      </c>
      <c r="AL35" s="133">
        <v>0</v>
      </c>
      <c r="AM35" s="140">
        <v>0</v>
      </c>
      <c r="AN35" s="133">
        <v>0</v>
      </c>
      <c r="AO35" s="133">
        <v>0</v>
      </c>
      <c r="AP35" s="140">
        <v>0</v>
      </c>
      <c r="AQ35" s="133">
        <v>0</v>
      </c>
      <c r="AR35" s="63" t="s">
        <v>202</v>
      </c>
      <c r="AS35" s="133">
        <v>0</v>
      </c>
      <c r="AT35" s="140">
        <v>0</v>
      </c>
      <c r="AU35" s="133">
        <v>0</v>
      </c>
      <c r="AV35" s="133">
        <v>0</v>
      </c>
      <c r="AW35" s="140">
        <v>0</v>
      </c>
      <c r="AX35" s="133">
        <v>0</v>
      </c>
      <c r="AY35" s="133">
        <v>0</v>
      </c>
      <c r="AZ35" s="140">
        <v>0</v>
      </c>
      <c r="BA35" s="133">
        <v>0</v>
      </c>
      <c r="BB35" s="133">
        <v>1</v>
      </c>
      <c r="BC35" s="140">
        <v>1.6666666666666667</v>
      </c>
      <c r="BD35" s="133">
        <v>1</v>
      </c>
    </row>
    <row r="36" spans="1:56" s="8" customFormat="1" ht="12.6" customHeight="1">
      <c r="A36" s="63" t="s">
        <v>203</v>
      </c>
      <c r="B36" s="133">
        <v>25</v>
      </c>
      <c r="C36" s="133">
        <v>14</v>
      </c>
      <c r="D36" s="133">
        <v>0</v>
      </c>
      <c r="E36" s="140">
        <v>0</v>
      </c>
      <c r="F36" s="133">
        <v>0</v>
      </c>
      <c r="G36" s="133">
        <v>0</v>
      </c>
      <c r="H36" s="140">
        <v>0</v>
      </c>
      <c r="I36" s="133">
        <v>0</v>
      </c>
      <c r="J36" s="133">
        <v>4</v>
      </c>
      <c r="K36" s="140">
        <v>16</v>
      </c>
      <c r="L36" s="133">
        <v>5</v>
      </c>
      <c r="M36" s="133">
        <v>2</v>
      </c>
      <c r="N36" s="140">
        <v>8</v>
      </c>
      <c r="O36" s="133">
        <v>2</v>
      </c>
      <c r="P36" s="133">
        <v>5</v>
      </c>
      <c r="Q36" s="140">
        <v>20</v>
      </c>
      <c r="R36" s="133">
        <v>5</v>
      </c>
      <c r="S36" s="133">
        <v>0</v>
      </c>
      <c r="T36" s="140">
        <v>0</v>
      </c>
      <c r="U36" s="133">
        <v>0</v>
      </c>
      <c r="V36" s="63" t="s">
        <v>203</v>
      </c>
      <c r="W36" s="133">
        <v>0</v>
      </c>
      <c r="X36" s="140">
        <v>0</v>
      </c>
      <c r="Y36" s="133">
        <v>0</v>
      </c>
      <c r="Z36" s="133">
        <v>0</v>
      </c>
      <c r="AA36" s="140">
        <v>0</v>
      </c>
      <c r="AB36" s="133">
        <v>0</v>
      </c>
      <c r="AC36" s="133">
        <v>2</v>
      </c>
      <c r="AD36" s="140">
        <v>8</v>
      </c>
      <c r="AE36" s="133">
        <v>2</v>
      </c>
      <c r="AF36" s="133">
        <v>0</v>
      </c>
      <c r="AG36" s="140">
        <v>0</v>
      </c>
      <c r="AH36" s="133">
        <v>0</v>
      </c>
      <c r="AI36" s="133">
        <v>0</v>
      </c>
      <c r="AJ36" s="140">
        <v>0</v>
      </c>
      <c r="AK36" s="133">
        <v>0</v>
      </c>
      <c r="AL36" s="133">
        <v>0</v>
      </c>
      <c r="AM36" s="140">
        <v>0</v>
      </c>
      <c r="AN36" s="133">
        <v>0</v>
      </c>
      <c r="AO36" s="133">
        <v>0</v>
      </c>
      <c r="AP36" s="140">
        <v>0</v>
      </c>
      <c r="AQ36" s="133">
        <v>0</v>
      </c>
      <c r="AR36" s="63" t="s">
        <v>203</v>
      </c>
      <c r="AS36" s="133">
        <v>0</v>
      </c>
      <c r="AT36" s="140">
        <v>0</v>
      </c>
      <c r="AU36" s="133">
        <v>0</v>
      </c>
      <c r="AV36" s="133">
        <v>0</v>
      </c>
      <c r="AW36" s="140">
        <v>0</v>
      </c>
      <c r="AX36" s="133">
        <v>0</v>
      </c>
      <c r="AY36" s="133">
        <v>0</v>
      </c>
      <c r="AZ36" s="140">
        <v>0</v>
      </c>
      <c r="BA36" s="133">
        <v>0</v>
      </c>
      <c r="BB36" s="133">
        <v>0</v>
      </c>
      <c r="BC36" s="140">
        <v>0</v>
      </c>
      <c r="BD36" s="133">
        <v>0</v>
      </c>
    </row>
    <row r="37" spans="1:56" s="8" customFormat="1" ht="13.5" customHeight="1">
      <c r="A37" s="55" t="s">
        <v>204</v>
      </c>
      <c r="B37" s="133">
        <v>23</v>
      </c>
      <c r="C37" s="133">
        <v>15</v>
      </c>
      <c r="D37" s="133">
        <v>1</v>
      </c>
      <c r="E37" s="140">
        <v>4.3478260869565215</v>
      </c>
      <c r="F37" s="133">
        <v>1</v>
      </c>
      <c r="G37" s="133">
        <v>0</v>
      </c>
      <c r="H37" s="140">
        <v>0</v>
      </c>
      <c r="I37" s="133">
        <v>0</v>
      </c>
      <c r="J37" s="133">
        <v>4</v>
      </c>
      <c r="K37" s="140">
        <v>17.391304347826086</v>
      </c>
      <c r="L37" s="133">
        <v>5</v>
      </c>
      <c r="M37" s="133">
        <v>6</v>
      </c>
      <c r="N37" s="140">
        <v>26.086956521739129</v>
      </c>
      <c r="O37" s="133">
        <v>6</v>
      </c>
      <c r="P37" s="133">
        <v>3</v>
      </c>
      <c r="Q37" s="140">
        <v>13.043478260869565</v>
      </c>
      <c r="R37" s="133">
        <v>3</v>
      </c>
      <c r="S37" s="133">
        <v>0</v>
      </c>
      <c r="T37" s="140">
        <v>0</v>
      </c>
      <c r="U37" s="133">
        <v>0</v>
      </c>
      <c r="V37" s="55" t="s">
        <v>204</v>
      </c>
      <c r="W37" s="133">
        <v>0</v>
      </c>
      <c r="X37" s="140">
        <v>0</v>
      </c>
      <c r="Y37" s="133">
        <v>0</v>
      </c>
      <c r="Z37" s="133">
        <v>0</v>
      </c>
      <c r="AA37" s="140">
        <v>0</v>
      </c>
      <c r="AB37" s="133">
        <v>0</v>
      </c>
      <c r="AC37" s="133">
        <v>0</v>
      </c>
      <c r="AD37" s="140">
        <v>0</v>
      </c>
      <c r="AE37" s="133">
        <v>0</v>
      </c>
      <c r="AF37" s="133">
        <v>0</v>
      </c>
      <c r="AG37" s="140">
        <v>0</v>
      </c>
      <c r="AH37" s="133">
        <v>0</v>
      </c>
      <c r="AI37" s="133">
        <v>0</v>
      </c>
      <c r="AJ37" s="140">
        <v>0</v>
      </c>
      <c r="AK37" s="133">
        <v>0</v>
      </c>
      <c r="AL37" s="133">
        <v>0</v>
      </c>
      <c r="AM37" s="140">
        <v>0</v>
      </c>
      <c r="AN37" s="133">
        <v>0</v>
      </c>
      <c r="AO37" s="133">
        <v>0</v>
      </c>
      <c r="AP37" s="140">
        <v>0</v>
      </c>
      <c r="AQ37" s="133">
        <v>0</v>
      </c>
      <c r="AR37" s="55" t="s">
        <v>204</v>
      </c>
      <c r="AS37" s="133">
        <v>0</v>
      </c>
      <c r="AT37" s="140">
        <v>0</v>
      </c>
      <c r="AU37" s="133">
        <v>0</v>
      </c>
      <c r="AV37" s="133">
        <v>0</v>
      </c>
      <c r="AW37" s="140">
        <v>0</v>
      </c>
      <c r="AX37" s="133">
        <v>0</v>
      </c>
      <c r="AY37" s="133">
        <v>0</v>
      </c>
      <c r="AZ37" s="140">
        <v>0</v>
      </c>
      <c r="BA37" s="133">
        <v>0</v>
      </c>
      <c r="BB37" s="133">
        <v>0</v>
      </c>
      <c r="BC37" s="140">
        <v>0</v>
      </c>
      <c r="BD37" s="133">
        <v>0</v>
      </c>
    </row>
    <row r="38" spans="1:56" s="8" customFormat="1" ht="13.5" customHeight="1">
      <c r="A38" s="55" t="s">
        <v>205</v>
      </c>
      <c r="B38" s="133">
        <v>74</v>
      </c>
      <c r="C38" s="133">
        <v>56</v>
      </c>
      <c r="D38" s="133">
        <v>0</v>
      </c>
      <c r="E38" s="140">
        <v>0</v>
      </c>
      <c r="F38" s="133">
        <v>0</v>
      </c>
      <c r="G38" s="133">
        <v>1</v>
      </c>
      <c r="H38" s="140">
        <v>1.3513513513513513</v>
      </c>
      <c r="I38" s="133">
        <v>1</v>
      </c>
      <c r="J38" s="133">
        <v>22</v>
      </c>
      <c r="K38" s="140">
        <v>29.72972972972973</v>
      </c>
      <c r="L38" s="133">
        <v>26</v>
      </c>
      <c r="M38" s="133">
        <v>14</v>
      </c>
      <c r="N38" s="140">
        <v>18.918918918918919</v>
      </c>
      <c r="O38" s="133">
        <v>14</v>
      </c>
      <c r="P38" s="133">
        <v>11</v>
      </c>
      <c r="Q38" s="140">
        <v>14.864864864864865</v>
      </c>
      <c r="R38" s="133">
        <v>15</v>
      </c>
      <c r="S38" s="133">
        <v>0</v>
      </c>
      <c r="T38" s="140">
        <v>0</v>
      </c>
      <c r="U38" s="133">
        <v>0</v>
      </c>
      <c r="V38" s="55" t="s">
        <v>205</v>
      </c>
      <c r="W38" s="133">
        <v>0</v>
      </c>
      <c r="X38" s="140">
        <v>0</v>
      </c>
      <c r="Y38" s="133">
        <v>0</v>
      </c>
      <c r="Z38" s="133">
        <v>0</v>
      </c>
      <c r="AA38" s="140">
        <v>0</v>
      </c>
      <c r="AB38" s="133">
        <v>0</v>
      </c>
      <c r="AC38" s="133">
        <v>0</v>
      </c>
      <c r="AD38" s="140">
        <v>0</v>
      </c>
      <c r="AE38" s="133">
        <v>0</v>
      </c>
      <c r="AF38" s="133">
        <v>0</v>
      </c>
      <c r="AG38" s="140">
        <v>0</v>
      </c>
      <c r="AH38" s="133">
        <v>0</v>
      </c>
      <c r="AI38" s="133">
        <v>0</v>
      </c>
      <c r="AJ38" s="140">
        <v>0</v>
      </c>
      <c r="AK38" s="133">
        <v>0</v>
      </c>
      <c r="AL38" s="133">
        <v>0</v>
      </c>
      <c r="AM38" s="140">
        <v>0</v>
      </c>
      <c r="AN38" s="133">
        <v>0</v>
      </c>
      <c r="AO38" s="133">
        <v>0</v>
      </c>
      <c r="AP38" s="140">
        <v>0</v>
      </c>
      <c r="AQ38" s="133">
        <v>0</v>
      </c>
      <c r="AR38" s="55" t="s">
        <v>205</v>
      </c>
      <c r="AS38" s="133">
        <v>0</v>
      </c>
      <c r="AT38" s="140">
        <v>0</v>
      </c>
      <c r="AU38" s="133">
        <v>0</v>
      </c>
      <c r="AV38" s="133">
        <v>0</v>
      </c>
      <c r="AW38" s="140">
        <v>0</v>
      </c>
      <c r="AX38" s="133">
        <v>0</v>
      </c>
      <c r="AY38" s="133">
        <v>0</v>
      </c>
      <c r="AZ38" s="140">
        <v>0</v>
      </c>
      <c r="BA38" s="133">
        <v>0</v>
      </c>
      <c r="BB38" s="133">
        <v>0</v>
      </c>
      <c r="BC38" s="140">
        <v>0</v>
      </c>
      <c r="BD38" s="133">
        <v>0</v>
      </c>
    </row>
    <row r="39" spans="1:56" s="8" customFormat="1" ht="13.5" customHeight="1">
      <c r="A39" s="55" t="s">
        <v>206</v>
      </c>
      <c r="B39" s="133">
        <v>581</v>
      </c>
      <c r="C39" s="133">
        <v>434</v>
      </c>
      <c r="D39" s="133">
        <v>0</v>
      </c>
      <c r="E39" s="140">
        <v>0</v>
      </c>
      <c r="F39" s="133">
        <v>0</v>
      </c>
      <c r="G39" s="133">
        <v>3</v>
      </c>
      <c r="H39" s="140">
        <v>0.51635111876075734</v>
      </c>
      <c r="I39" s="133">
        <v>3</v>
      </c>
      <c r="J39" s="133">
        <v>162</v>
      </c>
      <c r="K39" s="140">
        <v>27.882960413080895</v>
      </c>
      <c r="L39" s="133">
        <v>185</v>
      </c>
      <c r="M39" s="133">
        <v>129</v>
      </c>
      <c r="N39" s="140">
        <v>22.203098106712567</v>
      </c>
      <c r="O39" s="133">
        <v>139</v>
      </c>
      <c r="P39" s="133">
        <v>75</v>
      </c>
      <c r="Q39" s="140">
        <v>12.908777969018933</v>
      </c>
      <c r="R39" s="133">
        <v>91</v>
      </c>
      <c r="S39" s="133">
        <v>0</v>
      </c>
      <c r="T39" s="140">
        <v>0</v>
      </c>
      <c r="U39" s="133">
        <v>0</v>
      </c>
      <c r="V39" s="55" t="s">
        <v>206</v>
      </c>
      <c r="W39" s="133">
        <v>0</v>
      </c>
      <c r="X39" s="140">
        <v>0</v>
      </c>
      <c r="Y39" s="133">
        <v>0</v>
      </c>
      <c r="Z39" s="133">
        <v>0</v>
      </c>
      <c r="AA39" s="140">
        <v>0</v>
      </c>
      <c r="AB39" s="133">
        <v>0</v>
      </c>
      <c r="AC39" s="133">
        <v>8</v>
      </c>
      <c r="AD39" s="140">
        <v>1.376936316695353</v>
      </c>
      <c r="AE39" s="133">
        <v>9</v>
      </c>
      <c r="AF39" s="133">
        <v>0</v>
      </c>
      <c r="AG39" s="140">
        <v>0</v>
      </c>
      <c r="AH39" s="133">
        <v>0</v>
      </c>
      <c r="AI39" s="133">
        <v>4</v>
      </c>
      <c r="AJ39" s="140">
        <v>0.6884681583476765</v>
      </c>
      <c r="AK39" s="133">
        <v>4</v>
      </c>
      <c r="AL39" s="133">
        <v>0</v>
      </c>
      <c r="AM39" s="140">
        <v>0</v>
      </c>
      <c r="AN39" s="133">
        <v>0</v>
      </c>
      <c r="AO39" s="133">
        <v>0</v>
      </c>
      <c r="AP39" s="140">
        <v>0</v>
      </c>
      <c r="AQ39" s="133">
        <v>0</v>
      </c>
      <c r="AR39" s="55" t="s">
        <v>206</v>
      </c>
      <c r="AS39" s="133">
        <v>0</v>
      </c>
      <c r="AT39" s="140">
        <v>0</v>
      </c>
      <c r="AU39" s="133">
        <v>0</v>
      </c>
      <c r="AV39" s="133">
        <v>0</v>
      </c>
      <c r="AW39" s="140">
        <v>0</v>
      </c>
      <c r="AX39" s="133">
        <v>0</v>
      </c>
      <c r="AY39" s="133">
        <v>0</v>
      </c>
      <c r="AZ39" s="140">
        <v>0</v>
      </c>
      <c r="BA39" s="133">
        <v>0</v>
      </c>
      <c r="BB39" s="133">
        <v>3</v>
      </c>
      <c r="BC39" s="140">
        <v>0.51635111876075734</v>
      </c>
      <c r="BD39" s="133">
        <v>3</v>
      </c>
    </row>
    <row r="40" spans="1:56" s="8" customFormat="1" ht="13.5" customHeight="1">
      <c r="A40" s="55" t="s">
        <v>73</v>
      </c>
      <c r="B40" s="133">
        <v>2215</v>
      </c>
      <c r="C40" s="133">
        <v>1632</v>
      </c>
      <c r="D40" s="133">
        <v>2</v>
      </c>
      <c r="E40" s="140">
        <v>9.0293453724604955E-2</v>
      </c>
      <c r="F40" s="133">
        <v>2</v>
      </c>
      <c r="G40" s="133">
        <v>14</v>
      </c>
      <c r="H40" s="140">
        <v>0.6320541760722348</v>
      </c>
      <c r="I40" s="133">
        <v>15</v>
      </c>
      <c r="J40" s="133">
        <v>648</v>
      </c>
      <c r="K40" s="140">
        <v>29.255079006772011</v>
      </c>
      <c r="L40" s="133">
        <v>792</v>
      </c>
      <c r="M40" s="133">
        <v>376</v>
      </c>
      <c r="N40" s="140">
        <v>16.975169300225733</v>
      </c>
      <c r="O40" s="133">
        <v>397</v>
      </c>
      <c r="P40" s="133">
        <v>332</v>
      </c>
      <c r="Q40" s="140">
        <v>14.988713318284425</v>
      </c>
      <c r="R40" s="133">
        <v>402</v>
      </c>
      <c r="S40" s="133">
        <v>3</v>
      </c>
      <c r="T40" s="140">
        <v>0.13544018058690743</v>
      </c>
      <c r="U40" s="133">
        <v>3</v>
      </c>
      <c r="V40" s="55" t="s">
        <v>73</v>
      </c>
      <c r="W40" s="133">
        <v>1</v>
      </c>
      <c r="X40" s="140">
        <v>4.5146726862302478E-2</v>
      </c>
      <c r="Y40" s="133">
        <v>1</v>
      </c>
      <c r="Z40" s="133">
        <v>0</v>
      </c>
      <c r="AA40" s="140">
        <v>0</v>
      </c>
      <c r="AB40" s="133">
        <v>0</v>
      </c>
      <c r="AC40" s="133">
        <v>2</v>
      </c>
      <c r="AD40" s="140">
        <v>9.0293453724604955E-2</v>
      </c>
      <c r="AE40" s="133">
        <v>2</v>
      </c>
      <c r="AF40" s="133">
        <v>0</v>
      </c>
      <c r="AG40" s="140">
        <v>0</v>
      </c>
      <c r="AH40" s="133">
        <v>0</v>
      </c>
      <c r="AI40" s="133">
        <v>4</v>
      </c>
      <c r="AJ40" s="140">
        <v>0.18058690744920991</v>
      </c>
      <c r="AK40" s="133">
        <v>4</v>
      </c>
      <c r="AL40" s="133">
        <v>5</v>
      </c>
      <c r="AM40" s="140">
        <v>0.22573363431151239</v>
      </c>
      <c r="AN40" s="133">
        <v>5</v>
      </c>
      <c r="AO40" s="133">
        <v>3</v>
      </c>
      <c r="AP40" s="140">
        <v>0.13544018058690743</v>
      </c>
      <c r="AQ40" s="133">
        <v>3</v>
      </c>
      <c r="AR40" s="55" t="s">
        <v>73</v>
      </c>
      <c r="AS40" s="133">
        <v>0</v>
      </c>
      <c r="AT40" s="140">
        <v>0</v>
      </c>
      <c r="AU40" s="133">
        <v>0</v>
      </c>
      <c r="AV40" s="133">
        <v>0</v>
      </c>
      <c r="AW40" s="140">
        <v>0</v>
      </c>
      <c r="AX40" s="133">
        <v>0</v>
      </c>
      <c r="AY40" s="133">
        <v>0</v>
      </c>
      <c r="AZ40" s="140">
        <v>0</v>
      </c>
      <c r="BA40" s="133">
        <v>0</v>
      </c>
      <c r="BB40" s="133">
        <v>6</v>
      </c>
      <c r="BC40" s="140">
        <v>0.27088036117381487</v>
      </c>
      <c r="BD40" s="133">
        <v>6</v>
      </c>
    </row>
    <row r="41" spans="1:56" s="8" customFormat="1" ht="13.5" customHeight="1">
      <c r="A41" s="55" t="s">
        <v>207</v>
      </c>
      <c r="B41" s="133">
        <v>532</v>
      </c>
      <c r="C41" s="133">
        <v>345</v>
      </c>
      <c r="D41" s="133">
        <v>0</v>
      </c>
      <c r="E41" s="140">
        <v>0</v>
      </c>
      <c r="F41" s="133">
        <v>0</v>
      </c>
      <c r="G41" s="133">
        <v>2</v>
      </c>
      <c r="H41" s="140">
        <v>0.37593984962406013</v>
      </c>
      <c r="I41" s="133">
        <v>2</v>
      </c>
      <c r="J41" s="133">
        <v>114</v>
      </c>
      <c r="K41" s="140">
        <v>21.428571428571427</v>
      </c>
      <c r="L41" s="133">
        <v>127</v>
      </c>
      <c r="M41" s="133">
        <v>112</v>
      </c>
      <c r="N41" s="140">
        <v>21.052631578947366</v>
      </c>
      <c r="O41" s="133">
        <v>127</v>
      </c>
      <c r="P41" s="133">
        <v>64</v>
      </c>
      <c r="Q41" s="140">
        <v>12.030075187969924</v>
      </c>
      <c r="R41" s="133">
        <v>78</v>
      </c>
      <c r="S41" s="133">
        <v>0</v>
      </c>
      <c r="T41" s="140">
        <v>0</v>
      </c>
      <c r="U41" s="133">
        <v>0</v>
      </c>
      <c r="V41" s="55" t="s">
        <v>207</v>
      </c>
      <c r="W41" s="133">
        <v>0</v>
      </c>
      <c r="X41" s="140">
        <v>0</v>
      </c>
      <c r="Y41" s="133">
        <v>0</v>
      </c>
      <c r="Z41" s="133">
        <v>1</v>
      </c>
      <c r="AA41" s="140">
        <v>0.18796992481203006</v>
      </c>
      <c r="AB41" s="133">
        <v>1</v>
      </c>
      <c r="AC41" s="133">
        <v>6</v>
      </c>
      <c r="AD41" s="140">
        <v>1.1278195488721803</v>
      </c>
      <c r="AE41" s="133">
        <v>7</v>
      </c>
      <c r="AF41" s="133">
        <v>0</v>
      </c>
      <c r="AG41" s="140">
        <v>0</v>
      </c>
      <c r="AH41" s="133">
        <v>0</v>
      </c>
      <c r="AI41" s="133">
        <v>2</v>
      </c>
      <c r="AJ41" s="140">
        <v>0.37593984962406013</v>
      </c>
      <c r="AK41" s="133">
        <v>2</v>
      </c>
      <c r="AL41" s="133">
        <v>1</v>
      </c>
      <c r="AM41" s="140">
        <v>0.18796992481203006</v>
      </c>
      <c r="AN41" s="133">
        <v>1</v>
      </c>
      <c r="AO41" s="133">
        <v>0</v>
      </c>
      <c r="AP41" s="140">
        <v>0</v>
      </c>
      <c r="AQ41" s="133">
        <v>0</v>
      </c>
      <c r="AR41" s="55" t="s">
        <v>207</v>
      </c>
      <c r="AS41" s="133">
        <v>0</v>
      </c>
      <c r="AT41" s="140">
        <v>0</v>
      </c>
      <c r="AU41" s="133">
        <v>0</v>
      </c>
      <c r="AV41" s="133">
        <v>0</v>
      </c>
      <c r="AW41" s="140">
        <v>0</v>
      </c>
      <c r="AX41" s="133">
        <v>0</v>
      </c>
      <c r="AY41" s="133">
        <v>0</v>
      </c>
      <c r="AZ41" s="140">
        <v>0</v>
      </c>
      <c r="BA41" s="133">
        <v>0</v>
      </c>
      <c r="BB41" s="133">
        <v>0</v>
      </c>
      <c r="BC41" s="140">
        <v>0</v>
      </c>
      <c r="BD41" s="133">
        <v>0</v>
      </c>
    </row>
    <row r="42" spans="1:56" s="8" customFormat="1" ht="13.5" customHeight="1">
      <c r="A42" s="55" t="s">
        <v>74</v>
      </c>
      <c r="B42" s="133">
        <v>1443</v>
      </c>
      <c r="C42" s="133">
        <v>1172</v>
      </c>
      <c r="D42" s="133">
        <v>12</v>
      </c>
      <c r="E42" s="140">
        <v>0.83160083160083165</v>
      </c>
      <c r="F42" s="133">
        <v>12</v>
      </c>
      <c r="G42" s="133">
        <v>5</v>
      </c>
      <c r="H42" s="140">
        <v>0.3465003465003465</v>
      </c>
      <c r="I42" s="133">
        <v>5</v>
      </c>
      <c r="J42" s="133">
        <v>451</v>
      </c>
      <c r="K42" s="140">
        <v>31.254331254331252</v>
      </c>
      <c r="L42" s="133">
        <v>543</v>
      </c>
      <c r="M42" s="133">
        <v>200</v>
      </c>
      <c r="N42" s="140">
        <v>13.86001386001386</v>
      </c>
      <c r="O42" s="133">
        <v>208</v>
      </c>
      <c r="P42" s="133">
        <v>307</v>
      </c>
      <c r="Q42" s="140">
        <v>21.275121275121275</v>
      </c>
      <c r="R42" s="133">
        <v>383</v>
      </c>
      <c r="S42" s="133">
        <v>13</v>
      </c>
      <c r="T42" s="140">
        <v>0.90090090090090091</v>
      </c>
      <c r="U42" s="133">
        <v>13</v>
      </c>
      <c r="V42" s="55" t="s">
        <v>74</v>
      </c>
      <c r="W42" s="133">
        <v>0</v>
      </c>
      <c r="X42" s="140">
        <v>0</v>
      </c>
      <c r="Y42" s="133">
        <v>0</v>
      </c>
      <c r="Z42" s="133">
        <v>0</v>
      </c>
      <c r="AA42" s="140">
        <v>0</v>
      </c>
      <c r="AB42" s="133">
        <v>0</v>
      </c>
      <c r="AC42" s="133">
        <v>2</v>
      </c>
      <c r="AD42" s="140">
        <v>0.13860013860013859</v>
      </c>
      <c r="AE42" s="133">
        <v>2</v>
      </c>
      <c r="AF42" s="133">
        <v>0</v>
      </c>
      <c r="AG42" s="140">
        <v>0</v>
      </c>
      <c r="AH42" s="133">
        <v>0</v>
      </c>
      <c r="AI42" s="133">
        <v>2</v>
      </c>
      <c r="AJ42" s="140">
        <v>0.13860013860013859</v>
      </c>
      <c r="AK42" s="133">
        <v>2</v>
      </c>
      <c r="AL42" s="133">
        <v>1</v>
      </c>
      <c r="AM42" s="140">
        <v>6.9300069300069295E-2</v>
      </c>
      <c r="AN42" s="133">
        <v>1</v>
      </c>
      <c r="AO42" s="133">
        <v>0</v>
      </c>
      <c r="AP42" s="140">
        <v>0</v>
      </c>
      <c r="AQ42" s="133">
        <v>0</v>
      </c>
      <c r="AR42" s="55" t="s">
        <v>74</v>
      </c>
      <c r="AS42" s="133">
        <v>0</v>
      </c>
      <c r="AT42" s="140">
        <v>0</v>
      </c>
      <c r="AU42" s="133">
        <v>0</v>
      </c>
      <c r="AV42" s="133">
        <v>0</v>
      </c>
      <c r="AW42" s="140">
        <v>0</v>
      </c>
      <c r="AX42" s="133">
        <v>0</v>
      </c>
      <c r="AY42" s="133">
        <v>0</v>
      </c>
      <c r="AZ42" s="140">
        <v>0</v>
      </c>
      <c r="BA42" s="133">
        <v>0</v>
      </c>
      <c r="BB42" s="133">
        <v>3</v>
      </c>
      <c r="BC42" s="140">
        <v>0.20790020790020791</v>
      </c>
      <c r="BD42" s="133">
        <v>3</v>
      </c>
    </row>
    <row r="43" spans="1:56" s="8" customFormat="1" ht="13.5" customHeight="1">
      <c r="A43" s="55" t="s">
        <v>547</v>
      </c>
      <c r="B43" s="133">
        <v>268</v>
      </c>
      <c r="C43" s="133">
        <v>217</v>
      </c>
      <c r="D43" s="133">
        <v>1</v>
      </c>
      <c r="E43" s="140">
        <v>0.37313432835820892</v>
      </c>
      <c r="F43" s="133">
        <v>1</v>
      </c>
      <c r="G43" s="133">
        <v>2</v>
      </c>
      <c r="H43" s="140">
        <v>0.74626865671641784</v>
      </c>
      <c r="I43" s="133">
        <v>2</v>
      </c>
      <c r="J43" s="133">
        <v>83</v>
      </c>
      <c r="K43" s="140">
        <v>30.970149253731343</v>
      </c>
      <c r="L43" s="133">
        <v>100</v>
      </c>
      <c r="M43" s="133">
        <v>59</v>
      </c>
      <c r="N43" s="140">
        <v>22.014925373134329</v>
      </c>
      <c r="O43" s="133">
        <v>63</v>
      </c>
      <c r="P43" s="133">
        <v>34</v>
      </c>
      <c r="Q43" s="140">
        <v>12.686567164179104</v>
      </c>
      <c r="R43" s="133">
        <v>40</v>
      </c>
      <c r="S43" s="133">
        <v>0</v>
      </c>
      <c r="T43" s="140">
        <v>0</v>
      </c>
      <c r="U43" s="133">
        <v>0</v>
      </c>
      <c r="V43" s="55" t="s">
        <v>547</v>
      </c>
      <c r="W43" s="133">
        <v>0</v>
      </c>
      <c r="X43" s="140">
        <v>0</v>
      </c>
      <c r="Y43" s="133">
        <v>0</v>
      </c>
      <c r="Z43" s="133">
        <v>1</v>
      </c>
      <c r="AA43" s="140">
        <v>0.37313432835820892</v>
      </c>
      <c r="AB43" s="133">
        <v>1</v>
      </c>
      <c r="AC43" s="133">
        <v>0</v>
      </c>
      <c r="AD43" s="140">
        <v>0</v>
      </c>
      <c r="AE43" s="133">
        <v>0</v>
      </c>
      <c r="AF43" s="133">
        <v>0</v>
      </c>
      <c r="AG43" s="140">
        <v>0</v>
      </c>
      <c r="AH43" s="133">
        <v>0</v>
      </c>
      <c r="AI43" s="133">
        <v>4</v>
      </c>
      <c r="AJ43" s="140">
        <v>1.4925373134328357</v>
      </c>
      <c r="AK43" s="133">
        <v>4</v>
      </c>
      <c r="AL43" s="133">
        <v>5</v>
      </c>
      <c r="AM43" s="140">
        <v>1.8656716417910446</v>
      </c>
      <c r="AN43" s="133">
        <v>5</v>
      </c>
      <c r="AO43" s="133">
        <v>1</v>
      </c>
      <c r="AP43" s="140">
        <v>0.37313432835820892</v>
      </c>
      <c r="AQ43" s="133">
        <v>1</v>
      </c>
      <c r="AR43" s="55" t="s">
        <v>547</v>
      </c>
      <c r="AS43" s="133">
        <v>0</v>
      </c>
      <c r="AT43" s="140">
        <v>0</v>
      </c>
      <c r="AU43" s="133">
        <v>0</v>
      </c>
      <c r="AV43" s="133">
        <v>0</v>
      </c>
      <c r="AW43" s="140">
        <v>0</v>
      </c>
      <c r="AX43" s="133">
        <v>0</v>
      </c>
      <c r="AY43" s="133">
        <v>0</v>
      </c>
      <c r="AZ43" s="140">
        <v>0</v>
      </c>
      <c r="BA43" s="133">
        <v>0</v>
      </c>
      <c r="BB43" s="133">
        <v>0</v>
      </c>
      <c r="BC43" s="140">
        <v>0</v>
      </c>
      <c r="BD43" s="133">
        <v>0</v>
      </c>
    </row>
    <row r="44" spans="1:56" s="8" customFormat="1" ht="13.5" customHeight="1">
      <c r="A44" s="55" t="s">
        <v>75</v>
      </c>
      <c r="B44" s="133">
        <v>172</v>
      </c>
      <c r="C44" s="133">
        <v>78</v>
      </c>
      <c r="D44" s="133">
        <v>1</v>
      </c>
      <c r="E44" s="140">
        <v>0.58139534883720934</v>
      </c>
      <c r="F44" s="133">
        <v>1</v>
      </c>
      <c r="G44" s="133">
        <v>0</v>
      </c>
      <c r="H44" s="140">
        <v>0</v>
      </c>
      <c r="I44" s="133">
        <v>0</v>
      </c>
      <c r="J44" s="133">
        <v>31</v>
      </c>
      <c r="K44" s="140">
        <v>18.023255813953487</v>
      </c>
      <c r="L44" s="133">
        <v>35</v>
      </c>
      <c r="M44" s="133">
        <v>30</v>
      </c>
      <c r="N44" s="140">
        <v>17.441860465116278</v>
      </c>
      <c r="O44" s="133">
        <v>31</v>
      </c>
      <c r="P44" s="133">
        <v>9</v>
      </c>
      <c r="Q44" s="140">
        <v>5.2325581395348841</v>
      </c>
      <c r="R44" s="133">
        <v>10</v>
      </c>
      <c r="S44" s="133">
        <v>0</v>
      </c>
      <c r="T44" s="140">
        <v>0</v>
      </c>
      <c r="U44" s="133">
        <v>0</v>
      </c>
      <c r="V44" s="55" t="s">
        <v>75</v>
      </c>
      <c r="W44" s="133">
        <v>0</v>
      </c>
      <c r="X44" s="140">
        <v>0</v>
      </c>
      <c r="Y44" s="133">
        <v>0</v>
      </c>
      <c r="Z44" s="133">
        <v>0</v>
      </c>
      <c r="AA44" s="140">
        <v>0</v>
      </c>
      <c r="AB44" s="133">
        <v>0</v>
      </c>
      <c r="AC44" s="133">
        <v>1</v>
      </c>
      <c r="AD44" s="140">
        <v>0.58139534883720934</v>
      </c>
      <c r="AE44" s="133">
        <v>1</v>
      </c>
      <c r="AF44" s="133">
        <v>0</v>
      </c>
      <c r="AG44" s="140">
        <v>0</v>
      </c>
      <c r="AH44" s="133">
        <v>0</v>
      </c>
      <c r="AI44" s="133">
        <v>0</v>
      </c>
      <c r="AJ44" s="140">
        <v>0</v>
      </c>
      <c r="AK44" s="133">
        <v>0</v>
      </c>
      <c r="AL44" s="133">
        <v>0</v>
      </c>
      <c r="AM44" s="140">
        <v>0</v>
      </c>
      <c r="AN44" s="133">
        <v>0</v>
      </c>
      <c r="AO44" s="133">
        <v>0</v>
      </c>
      <c r="AP44" s="140">
        <v>0</v>
      </c>
      <c r="AQ44" s="133">
        <v>0</v>
      </c>
      <c r="AR44" s="55" t="s">
        <v>75</v>
      </c>
      <c r="AS44" s="133">
        <v>0</v>
      </c>
      <c r="AT44" s="140">
        <v>0</v>
      </c>
      <c r="AU44" s="133">
        <v>0</v>
      </c>
      <c r="AV44" s="133">
        <v>0</v>
      </c>
      <c r="AW44" s="140">
        <v>0</v>
      </c>
      <c r="AX44" s="133">
        <v>0</v>
      </c>
      <c r="AY44" s="133">
        <v>0</v>
      </c>
      <c r="AZ44" s="140">
        <v>0</v>
      </c>
      <c r="BA44" s="133">
        <v>0</v>
      </c>
      <c r="BB44" s="133">
        <v>0</v>
      </c>
      <c r="BC44" s="140">
        <v>0</v>
      </c>
      <c r="BD44" s="133">
        <v>0</v>
      </c>
    </row>
    <row r="45" spans="1:56" s="8" customFormat="1" ht="13.5" customHeight="1">
      <c r="A45" s="65" t="s">
        <v>208</v>
      </c>
      <c r="B45" s="133">
        <v>203</v>
      </c>
      <c r="C45" s="133">
        <v>158</v>
      </c>
      <c r="D45" s="133">
        <v>1</v>
      </c>
      <c r="E45" s="140">
        <v>0.49261083743842365</v>
      </c>
      <c r="F45" s="133">
        <v>1</v>
      </c>
      <c r="G45" s="133">
        <v>0</v>
      </c>
      <c r="H45" s="140">
        <v>0</v>
      </c>
      <c r="I45" s="133">
        <v>0</v>
      </c>
      <c r="J45" s="133">
        <v>64</v>
      </c>
      <c r="K45" s="140">
        <v>31.527093596059114</v>
      </c>
      <c r="L45" s="133">
        <v>79</v>
      </c>
      <c r="M45" s="133">
        <v>40</v>
      </c>
      <c r="N45" s="140">
        <v>19.704433497536947</v>
      </c>
      <c r="O45" s="133">
        <v>43</v>
      </c>
      <c r="P45" s="133">
        <v>27</v>
      </c>
      <c r="Q45" s="140">
        <v>13.300492610837439</v>
      </c>
      <c r="R45" s="133">
        <v>33</v>
      </c>
      <c r="S45" s="133">
        <v>0</v>
      </c>
      <c r="T45" s="140">
        <v>0</v>
      </c>
      <c r="U45" s="133">
        <v>0</v>
      </c>
      <c r="V45" s="65" t="s">
        <v>208</v>
      </c>
      <c r="W45" s="133">
        <v>0</v>
      </c>
      <c r="X45" s="140">
        <v>0</v>
      </c>
      <c r="Y45" s="133">
        <v>0</v>
      </c>
      <c r="Z45" s="133">
        <v>0</v>
      </c>
      <c r="AA45" s="140">
        <v>0</v>
      </c>
      <c r="AB45" s="133">
        <v>0</v>
      </c>
      <c r="AC45" s="133">
        <v>1</v>
      </c>
      <c r="AD45" s="140">
        <v>0.49261083743842365</v>
      </c>
      <c r="AE45" s="133">
        <v>1</v>
      </c>
      <c r="AF45" s="133">
        <v>0</v>
      </c>
      <c r="AG45" s="140">
        <v>0</v>
      </c>
      <c r="AH45" s="133">
        <v>0</v>
      </c>
      <c r="AI45" s="133">
        <v>0</v>
      </c>
      <c r="AJ45" s="140">
        <v>0</v>
      </c>
      <c r="AK45" s="133">
        <v>0</v>
      </c>
      <c r="AL45" s="133">
        <v>0</v>
      </c>
      <c r="AM45" s="140">
        <v>0</v>
      </c>
      <c r="AN45" s="133">
        <v>0</v>
      </c>
      <c r="AO45" s="133">
        <v>0</v>
      </c>
      <c r="AP45" s="140">
        <v>0</v>
      </c>
      <c r="AQ45" s="133">
        <v>0</v>
      </c>
      <c r="AR45" s="65" t="s">
        <v>208</v>
      </c>
      <c r="AS45" s="133">
        <v>0</v>
      </c>
      <c r="AT45" s="140">
        <v>0</v>
      </c>
      <c r="AU45" s="133">
        <v>0</v>
      </c>
      <c r="AV45" s="133">
        <v>1</v>
      </c>
      <c r="AW45" s="140">
        <v>0.49261083743842365</v>
      </c>
      <c r="AX45" s="133">
        <v>1</v>
      </c>
      <c r="AY45" s="133">
        <v>0</v>
      </c>
      <c r="AZ45" s="140">
        <v>0</v>
      </c>
      <c r="BA45" s="133">
        <v>0</v>
      </c>
      <c r="BB45" s="133">
        <v>0</v>
      </c>
      <c r="BC45" s="140">
        <v>0</v>
      </c>
      <c r="BD45" s="133">
        <v>0</v>
      </c>
    </row>
    <row r="46" spans="1:56" s="8" customFormat="1" ht="13.5" customHeight="1">
      <c r="A46" s="65" t="s">
        <v>76</v>
      </c>
      <c r="B46" s="133">
        <v>352</v>
      </c>
      <c r="C46" s="133">
        <v>259</v>
      </c>
      <c r="D46" s="133">
        <v>0</v>
      </c>
      <c r="E46" s="140">
        <v>0</v>
      </c>
      <c r="F46" s="133">
        <v>0</v>
      </c>
      <c r="G46" s="133">
        <v>2</v>
      </c>
      <c r="H46" s="140">
        <v>0.56818181818181823</v>
      </c>
      <c r="I46" s="133">
        <v>2</v>
      </c>
      <c r="J46" s="133">
        <v>106</v>
      </c>
      <c r="K46" s="140">
        <v>30.113636363636363</v>
      </c>
      <c r="L46" s="133">
        <v>131</v>
      </c>
      <c r="M46" s="133">
        <v>67</v>
      </c>
      <c r="N46" s="140">
        <v>19.03409090909091</v>
      </c>
      <c r="O46" s="133">
        <v>69</v>
      </c>
      <c r="P46" s="133">
        <v>45</v>
      </c>
      <c r="Q46" s="140">
        <v>12.784090909090908</v>
      </c>
      <c r="R46" s="133">
        <v>55</v>
      </c>
      <c r="S46" s="133">
        <v>0</v>
      </c>
      <c r="T46" s="140">
        <v>0</v>
      </c>
      <c r="U46" s="133">
        <v>0</v>
      </c>
      <c r="V46" s="65" t="s">
        <v>76</v>
      </c>
      <c r="W46" s="133">
        <v>0</v>
      </c>
      <c r="X46" s="140">
        <v>0</v>
      </c>
      <c r="Y46" s="133">
        <v>0</v>
      </c>
      <c r="Z46" s="133">
        <v>0</v>
      </c>
      <c r="AA46" s="140">
        <v>0</v>
      </c>
      <c r="AB46" s="133">
        <v>0</v>
      </c>
      <c r="AC46" s="133">
        <v>1</v>
      </c>
      <c r="AD46" s="140">
        <v>0.28409090909090912</v>
      </c>
      <c r="AE46" s="133">
        <v>1</v>
      </c>
      <c r="AF46" s="133">
        <v>0</v>
      </c>
      <c r="AG46" s="140">
        <v>0</v>
      </c>
      <c r="AH46" s="133">
        <v>0</v>
      </c>
      <c r="AI46" s="133">
        <v>1</v>
      </c>
      <c r="AJ46" s="140">
        <v>0.28409090909090912</v>
      </c>
      <c r="AK46" s="133">
        <v>1</v>
      </c>
      <c r="AL46" s="133">
        <v>0</v>
      </c>
      <c r="AM46" s="140">
        <v>0</v>
      </c>
      <c r="AN46" s="133">
        <v>0</v>
      </c>
      <c r="AO46" s="133">
        <v>0</v>
      </c>
      <c r="AP46" s="140">
        <v>0</v>
      </c>
      <c r="AQ46" s="133">
        <v>0</v>
      </c>
      <c r="AR46" s="65" t="s">
        <v>76</v>
      </c>
      <c r="AS46" s="133">
        <v>0</v>
      </c>
      <c r="AT46" s="140">
        <v>0</v>
      </c>
      <c r="AU46" s="133">
        <v>0</v>
      </c>
      <c r="AV46" s="133">
        <v>0</v>
      </c>
      <c r="AW46" s="140">
        <v>0</v>
      </c>
      <c r="AX46" s="133">
        <v>0</v>
      </c>
      <c r="AY46" s="133">
        <v>0</v>
      </c>
      <c r="AZ46" s="140">
        <v>0</v>
      </c>
      <c r="BA46" s="133">
        <v>0</v>
      </c>
      <c r="BB46" s="133">
        <v>0</v>
      </c>
      <c r="BC46" s="140">
        <v>0</v>
      </c>
      <c r="BD46" s="133">
        <v>0</v>
      </c>
    </row>
    <row r="47" spans="1:56" s="8" customFormat="1" ht="13.5" customHeight="1">
      <c r="A47" s="65" t="s">
        <v>209</v>
      </c>
      <c r="B47" s="133">
        <v>1199</v>
      </c>
      <c r="C47" s="133">
        <v>877</v>
      </c>
      <c r="D47" s="133">
        <v>6</v>
      </c>
      <c r="E47" s="140">
        <v>0.50041701417848206</v>
      </c>
      <c r="F47" s="133">
        <v>6</v>
      </c>
      <c r="G47" s="133">
        <v>0</v>
      </c>
      <c r="H47" s="140">
        <v>0</v>
      </c>
      <c r="I47" s="133">
        <v>0</v>
      </c>
      <c r="J47" s="133">
        <v>336</v>
      </c>
      <c r="K47" s="140">
        <v>28.023352793994995</v>
      </c>
      <c r="L47" s="133">
        <v>418</v>
      </c>
      <c r="M47" s="133">
        <v>188</v>
      </c>
      <c r="N47" s="140">
        <v>15.679733110925772</v>
      </c>
      <c r="O47" s="133">
        <v>195</v>
      </c>
      <c r="P47" s="133">
        <v>204</v>
      </c>
      <c r="Q47" s="140">
        <v>17.014178482068392</v>
      </c>
      <c r="R47" s="133">
        <v>243</v>
      </c>
      <c r="S47" s="133">
        <v>1</v>
      </c>
      <c r="T47" s="140">
        <v>8.3402835696413671E-2</v>
      </c>
      <c r="U47" s="133">
        <v>1</v>
      </c>
      <c r="V47" s="65" t="s">
        <v>209</v>
      </c>
      <c r="W47" s="133">
        <v>0</v>
      </c>
      <c r="X47" s="140">
        <v>0</v>
      </c>
      <c r="Y47" s="133">
        <v>0</v>
      </c>
      <c r="Z47" s="133">
        <v>1</v>
      </c>
      <c r="AA47" s="140">
        <v>8.3402835696413671E-2</v>
      </c>
      <c r="AB47" s="133">
        <v>1</v>
      </c>
      <c r="AC47" s="133">
        <v>5</v>
      </c>
      <c r="AD47" s="140">
        <v>0.4170141784820684</v>
      </c>
      <c r="AE47" s="133">
        <v>5</v>
      </c>
      <c r="AF47" s="133">
        <v>0</v>
      </c>
      <c r="AG47" s="140">
        <v>0</v>
      </c>
      <c r="AH47" s="133">
        <v>0</v>
      </c>
      <c r="AI47" s="133">
        <v>1</v>
      </c>
      <c r="AJ47" s="140">
        <v>8.3402835696413671E-2</v>
      </c>
      <c r="AK47" s="133">
        <v>1</v>
      </c>
      <c r="AL47" s="133">
        <v>0</v>
      </c>
      <c r="AM47" s="140">
        <v>0</v>
      </c>
      <c r="AN47" s="133">
        <v>0</v>
      </c>
      <c r="AO47" s="133">
        <v>0</v>
      </c>
      <c r="AP47" s="140">
        <v>0</v>
      </c>
      <c r="AQ47" s="133">
        <v>0</v>
      </c>
      <c r="AR47" s="65" t="s">
        <v>209</v>
      </c>
      <c r="AS47" s="133">
        <v>0</v>
      </c>
      <c r="AT47" s="140">
        <v>0</v>
      </c>
      <c r="AU47" s="133">
        <v>0</v>
      </c>
      <c r="AV47" s="133">
        <v>1</v>
      </c>
      <c r="AW47" s="140">
        <v>8.3402835696413671E-2</v>
      </c>
      <c r="AX47" s="133">
        <v>1</v>
      </c>
      <c r="AY47" s="133">
        <v>0</v>
      </c>
      <c r="AZ47" s="140">
        <v>0</v>
      </c>
      <c r="BA47" s="133">
        <v>0</v>
      </c>
      <c r="BB47" s="133">
        <v>6</v>
      </c>
      <c r="BC47" s="140">
        <v>0.50041701417848206</v>
      </c>
      <c r="BD47" s="133">
        <v>6</v>
      </c>
    </row>
    <row r="48" spans="1:56" s="8" customFormat="1" ht="13.5" customHeight="1">
      <c r="A48" s="65" t="s">
        <v>210</v>
      </c>
      <c r="B48" s="133">
        <v>42</v>
      </c>
      <c r="C48" s="133">
        <v>20</v>
      </c>
      <c r="D48" s="133">
        <v>0</v>
      </c>
      <c r="E48" s="140">
        <v>0</v>
      </c>
      <c r="F48" s="133">
        <v>0</v>
      </c>
      <c r="G48" s="133">
        <v>1</v>
      </c>
      <c r="H48" s="140">
        <v>2.3809523809523809</v>
      </c>
      <c r="I48" s="133">
        <v>2</v>
      </c>
      <c r="J48" s="133">
        <v>10</v>
      </c>
      <c r="K48" s="140">
        <v>23.809523809523807</v>
      </c>
      <c r="L48" s="133">
        <v>10</v>
      </c>
      <c r="M48" s="133">
        <v>3</v>
      </c>
      <c r="N48" s="140">
        <v>7.1428571428571423</v>
      </c>
      <c r="O48" s="133">
        <v>3</v>
      </c>
      <c r="P48" s="133">
        <v>4</v>
      </c>
      <c r="Q48" s="140">
        <v>9.5238095238095237</v>
      </c>
      <c r="R48" s="133">
        <v>5</v>
      </c>
      <c r="S48" s="133">
        <v>0</v>
      </c>
      <c r="T48" s="140">
        <v>0</v>
      </c>
      <c r="U48" s="133">
        <v>0</v>
      </c>
      <c r="V48" s="65" t="s">
        <v>210</v>
      </c>
      <c r="W48" s="133">
        <v>0</v>
      </c>
      <c r="X48" s="140">
        <v>0</v>
      </c>
      <c r="Y48" s="133">
        <v>0</v>
      </c>
      <c r="Z48" s="133">
        <v>0</v>
      </c>
      <c r="AA48" s="140">
        <v>0</v>
      </c>
      <c r="AB48" s="133">
        <v>0</v>
      </c>
      <c r="AC48" s="133">
        <v>0</v>
      </c>
      <c r="AD48" s="140">
        <v>0</v>
      </c>
      <c r="AE48" s="133">
        <v>0</v>
      </c>
      <c r="AF48" s="133">
        <v>0</v>
      </c>
      <c r="AG48" s="140">
        <v>0</v>
      </c>
      <c r="AH48" s="133">
        <v>0</v>
      </c>
      <c r="AI48" s="133">
        <v>0</v>
      </c>
      <c r="AJ48" s="140">
        <v>0</v>
      </c>
      <c r="AK48" s="133">
        <v>0</v>
      </c>
      <c r="AL48" s="133">
        <v>0</v>
      </c>
      <c r="AM48" s="140">
        <v>0</v>
      </c>
      <c r="AN48" s="133">
        <v>0</v>
      </c>
      <c r="AO48" s="133">
        <v>0</v>
      </c>
      <c r="AP48" s="140">
        <v>0</v>
      </c>
      <c r="AQ48" s="133">
        <v>0</v>
      </c>
      <c r="AR48" s="65" t="s">
        <v>210</v>
      </c>
      <c r="AS48" s="133">
        <v>0</v>
      </c>
      <c r="AT48" s="140">
        <v>0</v>
      </c>
      <c r="AU48" s="133">
        <v>0</v>
      </c>
      <c r="AV48" s="133">
        <v>0</v>
      </c>
      <c r="AW48" s="140">
        <v>0</v>
      </c>
      <c r="AX48" s="133">
        <v>0</v>
      </c>
      <c r="AY48" s="133">
        <v>0</v>
      </c>
      <c r="AZ48" s="140">
        <v>0</v>
      </c>
      <c r="BA48" s="133">
        <v>0</v>
      </c>
      <c r="BB48" s="133">
        <v>0</v>
      </c>
      <c r="BC48" s="140">
        <v>0</v>
      </c>
      <c r="BD48" s="133">
        <v>0</v>
      </c>
    </row>
    <row r="49" spans="1:63" s="8" customFormat="1" ht="13.5" customHeight="1">
      <c r="A49" s="65" t="s">
        <v>211</v>
      </c>
      <c r="B49" s="133">
        <v>366</v>
      </c>
      <c r="C49" s="133">
        <v>284</v>
      </c>
      <c r="D49" s="133">
        <v>2</v>
      </c>
      <c r="E49" s="140">
        <v>0.54644808743169404</v>
      </c>
      <c r="F49" s="133">
        <v>2</v>
      </c>
      <c r="G49" s="133">
        <v>8</v>
      </c>
      <c r="H49" s="140">
        <v>2.1857923497267762</v>
      </c>
      <c r="I49" s="133">
        <v>8</v>
      </c>
      <c r="J49" s="133">
        <v>117</v>
      </c>
      <c r="K49" s="140">
        <v>31.967213114754102</v>
      </c>
      <c r="L49" s="133">
        <v>146</v>
      </c>
      <c r="M49" s="133">
        <v>50</v>
      </c>
      <c r="N49" s="140">
        <v>13.661202185792352</v>
      </c>
      <c r="O49" s="133">
        <v>51</v>
      </c>
      <c r="P49" s="133">
        <v>59</v>
      </c>
      <c r="Q49" s="140">
        <v>16.120218579234972</v>
      </c>
      <c r="R49" s="133">
        <v>71</v>
      </c>
      <c r="S49" s="133">
        <v>1</v>
      </c>
      <c r="T49" s="140">
        <v>0.27322404371584702</v>
      </c>
      <c r="U49" s="133">
        <v>1</v>
      </c>
      <c r="V49" s="65" t="s">
        <v>211</v>
      </c>
      <c r="W49" s="133">
        <v>1</v>
      </c>
      <c r="X49" s="140">
        <v>0.27322404371584702</v>
      </c>
      <c r="Y49" s="133">
        <v>1</v>
      </c>
      <c r="Z49" s="133">
        <v>0</v>
      </c>
      <c r="AA49" s="140">
        <v>0</v>
      </c>
      <c r="AB49" s="133">
        <v>0</v>
      </c>
      <c r="AC49" s="133">
        <v>0</v>
      </c>
      <c r="AD49" s="140">
        <v>0</v>
      </c>
      <c r="AE49" s="133">
        <v>0</v>
      </c>
      <c r="AF49" s="133">
        <v>0</v>
      </c>
      <c r="AG49" s="140">
        <v>0</v>
      </c>
      <c r="AH49" s="133">
        <v>0</v>
      </c>
      <c r="AI49" s="133">
        <v>1</v>
      </c>
      <c r="AJ49" s="140">
        <v>0.27322404371584702</v>
      </c>
      <c r="AK49" s="133">
        <v>1</v>
      </c>
      <c r="AL49" s="133">
        <v>3</v>
      </c>
      <c r="AM49" s="140">
        <v>0.81967213114754101</v>
      </c>
      <c r="AN49" s="133">
        <v>3</v>
      </c>
      <c r="AO49" s="133">
        <v>0</v>
      </c>
      <c r="AP49" s="140">
        <v>0</v>
      </c>
      <c r="AQ49" s="133">
        <v>0</v>
      </c>
      <c r="AR49" s="65" t="s">
        <v>211</v>
      </c>
      <c r="AS49" s="133">
        <v>0</v>
      </c>
      <c r="AT49" s="140">
        <v>0</v>
      </c>
      <c r="AU49" s="133">
        <v>0</v>
      </c>
      <c r="AV49" s="133">
        <v>0</v>
      </c>
      <c r="AW49" s="140">
        <v>0</v>
      </c>
      <c r="AX49" s="133">
        <v>0</v>
      </c>
      <c r="AY49" s="133">
        <v>0</v>
      </c>
      <c r="AZ49" s="140">
        <v>0</v>
      </c>
      <c r="BA49" s="133">
        <v>0</v>
      </c>
      <c r="BB49" s="133">
        <v>0</v>
      </c>
      <c r="BC49" s="140">
        <v>0</v>
      </c>
      <c r="BD49" s="133">
        <v>0</v>
      </c>
    </row>
    <row r="50" spans="1:63" s="8" customFormat="1" ht="13.5" customHeight="1">
      <c r="A50" s="65" t="s">
        <v>212</v>
      </c>
      <c r="B50" s="133">
        <v>714</v>
      </c>
      <c r="C50" s="133">
        <v>480</v>
      </c>
      <c r="D50" s="133">
        <v>0</v>
      </c>
      <c r="E50" s="140">
        <v>0</v>
      </c>
      <c r="F50" s="133">
        <v>0</v>
      </c>
      <c r="G50" s="133">
        <v>5</v>
      </c>
      <c r="H50" s="140">
        <v>0.70028011204481799</v>
      </c>
      <c r="I50" s="133">
        <v>5</v>
      </c>
      <c r="J50" s="133">
        <v>197</v>
      </c>
      <c r="K50" s="140">
        <v>27.591036414565828</v>
      </c>
      <c r="L50" s="133">
        <v>229</v>
      </c>
      <c r="M50" s="133">
        <v>98</v>
      </c>
      <c r="N50" s="140">
        <v>13.725490196078432</v>
      </c>
      <c r="O50" s="133">
        <v>106</v>
      </c>
      <c r="P50" s="133">
        <v>116</v>
      </c>
      <c r="Q50" s="140">
        <v>16.246498599439775</v>
      </c>
      <c r="R50" s="133">
        <v>131</v>
      </c>
      <c r="S50" s="133">
        <v>0</v>
      </c>
      <c r="T50" s="140">
        <v>0</v>
      </c>
      <c r="U50" s="133">
        <v>0</v>
      </c>
      <c r="V50" s="65" t="s">
        <v>212</v>
      </c>
      <c r="W50" s="133">
        <v>1</v>
      </c>
      <c r="X50" s="140">
        <v>0.14005602240896359</v>
      </c>
      <c r="Y50" s="133">
        <v>1</v>
      </c>
      <c r="Z50" s="133">
        <v>0</v>
      </c>
      <c r="AA50" s="140">
        <v>0</v>
      </c>
      <c r="AB50" s="133">
        <v>0</v>
      </c>
      <c r="AC50" s="133">
        <v>4</v>
      </c>
      <c r="AD50" s="140">
        <v>0.56022408963585435</v>
      </c>
      <c r="AE50" s="133">
        <v>4</v>
      </c>
      <c r="AF50" s="133">
        <v>0</v>
      </c>
      <c r="AG50" s="140">
        <v>0</v>
      </c>
      <c r="AH50" s="133">
        <v>0</v>
      </c>
      <c r="AI50" s="133">
        <v>2</v>
      </c>
      <c r="AJ50" s="140">
        <v>0.28011204481792717</v>
      </c>
      <c r="AK50" s="133">
        <v>2</v>
      </c>
      <c r="AL50" s="133">
        <v>1</v>
      </c>
      <c r="AM50" s="140">
        <v>0.14005602240896359</v>
      </c>
      <c r="AN50" s="133">
        <v>1</v>
      </c>
      <c r="AO50" s="133">
        <v>1</v>
      </c>
      <c r="AP50" s="140">
        <v>0.14005602240896359</v>
      </c>
      <c r="AQ50" s="133">
        <v>1</v>
      </c>
      <c r="AR50" s="65" t="s">
        <v>212</v>
      </c>
      <c r="AS50" s="133">
        <v>0</v>
      </c>
      <c r="AT50" s="140">
        <v>0</v>
      </c>
      <c r="AU50" s="133">
        <v>0</v>
      </c>
      <c r="AV50" s="133">
        <v>0</v>
      </c>
      <c r="AW50" s="140">
        <v>0</v>
      </c>
      <c r="AX50" s="133">
        <v>0</v>
      </c>
      <c r="AY50" s="133">
        <v>0</v>
      </c>
      <c r="AZ50" s="140">
        <v>0</v>
      </c>
      <c r="BA50" s="133">
        <v>0</v>
      </c>
      <c r="BB50" s="133">
        <v>0</v>
      </c>
      <c r="BC50" s="140">
        <v>0</v>
      </c>
      <c r="BD50" s="133">
        <v>0</v>
      </c>
    </row>
    <row r="51" spans="1:63" s="8" customFormat="1" ht="13.5" customHeight="1">
      <c r="A51" s="65" t="s">
        <v>213</v>
      </c>
      <c r="B51" s="133">
        <v>244</v>
      </c>
      <c r="C51" s="133">
        <v>152</v>
      </c>
      <c r="D51" s="133">
        <v>1</v>
      </c>
      <c r="E51" s="140">
        <v>0.4098360655737705</v>
      </c>
      <c r="F51" s="133">
        <v>1</v>
      </c>
      <c r="G51" s="133">
        <v>1</v>
      </c>
      <c r="H51" s="140">
        <v>0.4098360655737705</v>
      </c>
      <c r="I51" s="133">
        <v>1</v>
      </c>
      <c r="J51" s="133">
        <v>64</v>
      </c>
      <c r="K51" s="140">
        <v>26.229508196721312</v>
      </c>
      <c r="L51" s="133">
        <v>72</v>
      </c>
      <c r="M51" s="133">
        <v>32</v>
      </c>
      <c r="N51" s="140">
        <v>13.114754098360656</v>
      </c>
      <c r="O51" s="133">
        <v>32</v>
      </c>
      <c r="P51" s="133">
        <v>36</v>
      </c>
      <c r="Q51" s="140">
        <v>14.754098360655737</v>
      </c>
      <c r="R51" s="133">
        <v>42</v>
      </c>
      <c r="S51" s="133">
        <v>0</v>
      </c>
      <c r="T51" s="140">
        <v>0</v>
      </c>
      <c r="U51" s="133">
        <v>0</v>
      </c>
      <c r="V51" s="65" t="s">
        <v>213</v>
      </c>
      <c r="W51" s="133">
        <v>0</v>
      </c>
      <c r="X51" s="140">
        <v>0</v>
      </c>
      <c r="Y51" s="133">
        <v>0</v>
      </c>
      <c r="Z51" s="133">
        <v>0</v>
      </c>
      <c r="AA51" s="140">
        <v>0</v>
      </c>
      <c r="AB51" s="133">
        <v>0</v>
      </c>
      <c r="AC51" s="133">
        <v>2</v>
      </c>
      <c r="AD51" s="140">
        <v>0.81967213114754101</v>
      </c>
      <c r="AE51" s="133">
        <v>3</v>
      </c>
      <c r="AF51" s="133">
        <v>0</v>
      </c>
      <c r="AG51" s="140">
        <v>0</v>
      </c>
      <c r="AH51" s="133">
        <v>0</v>
      </c>
      <c r="AI51" s="133">
        <v>0</v>
      </c>
      <c r="AJ51" s="140">
        <v>0</v>
      </c>
      <c r="AK51" s="133">
        <v>0</v>
      </c>
      <c r="AL51" s="133">
        <v>0</v>
      </c>
      <c r="AM51" s="140">
        <v>0</v>
      </c>
      <c r="AN51" s="133">
        <v>0</v>
      </c>
      <c r="AO51" s="133">
        <v>0</v>
      </c>
      <c r="AP51" s="140">
        <v>0</v>
      </c>
      <c r="AQ51" s="133">
        <v>0</v>
      </c>
      <c r="AR51" s="65" t="s">
        <v>213</v>
      </c>
      <c r="AS51" s="133">
        <v>0</v>
      </c>
      <c r="AT51" s="140">
        <v>0</v>
      </c>
      <c r="AU51" s="133">
        <v>0</v>
      </c>
      <c r="AV51" s="133">
        <v>0</v>
      </c>
      <c r="AW51" s="140">
        <v>0</v>
      </c>
      <c r="AX51" s="133">
        <v>0</v>
      </c>
      <c r="AY51" s="133">
        <v>0</v>
      </c>
      <c r="AZ51" s="140">
        <v>0</v>
      </c>
      <c r="BA51" s="133">
        <v>0</v>
      </c>
      <c r="BB51" s="133">
        <v>1</v>
      </c>
      <c r="BC51" s="140">
        <v>0.4098360655737705</v>
      </c>
      <c r="BD51" s="133">
        <v>1</v>
      </c>
    </row>
    <row r="52" spans="1:63" s="8" customFormat="1" ht="15" customHeight="1" thickBot="1">
      <c r="A52" s="55" t="s">
        <v>214</v>
      </c>
      <c r="B52" s="133">
        <v>504</v>
      </c>
      <c r="C52" s="133">
        <v>402</v>
      </c>
      <c r="D52" s="133">
        <v>4</v>
      </c>
      <c r="E52" s="140">
        <v>0.79365079365079361</v>
      </c>
      <c r="F52" s="133">
        <v>4</v>
      </c>
      <c r="G52" s="133">
        <v>4</v>
      </c>
      <c r="H52" s="140">
        <v>0.79365079365079361</v>
      </c>
      <c r="I52" s="133">
        <v>4</v>
      </c>
      <c r="J52" s="133">
        <v>150</v>
      </c>
      <c r="K52" s="140">
        <v>29.761904761904763</v>
      </c>
      <c r="L52" s="133">
        <v>187</v>
      </c>
      <c r="M52" s="133">
        <v>102</v>
      </c>
      <c r="N52" s="140">
        <v>20.238095238095237</v>
      </c>
      <c r="O52" s="133">
        <v>106</v>
      </c>
      <c r="P52" s="133">
        <v>81</v>
      </c>
      <c r="Q52" s="140">
        <v>16.071428571428573</v>
      </c>
      <c r="R52" s="133">
        <v>98</v>
      </c>
      <c r="S52" s="133">
        <v>0</v>
      </c>
      <c r="T52" s="140">
        <v>0</v>
      </c>
      <c r="U52" s="133">
        <v>0</v>
      </c>
      <c r="V52" s="55" t="s">
        <v>214</v>
      </c>
      <c r="W52" s="133">
        <v>0</v>
      </c>
      <c r="X52" s="140">
        <v>0</v>
      </c>
      <c r="Y52" s="133">
        <v>0</v>
      </c>
      <c r="Z52" s="133">
        <v>0</v>
      </c>
      <c r="AA52" s="140">
        <v>0</v>
      </c>
      <c r="AB52" s="133">
        <v>0</v>
      </c>
      <c r="AC52" s="133">
        <v>1</v>
      </c>
      <c r="AD52" s="140">
        <v>0.1984126984126984</v>
      </c>
      <c r="AE52" s="133">
        <v>1</v>
      </c>
      <c r="AF52" s="133">
        <v>0</v>
      </c>
      <c r="AG52" s="140">
        <v>0</v>
      </c>
      <c r="AH52" s="133">
        <v>0</v>
      </c>
      <c r="AI52" s="133">
        <v>0</v>
      </c>
      <c r="AJ52" s="140">
        <v>0</v>
      </c>
      <c r="AK52" s="133">
        <v>0</v>
      </c>
      <c r="AL52" s="133">
        <v>1</v>
      </c>
      <c r="AM52" s="140">
        <v>0.1984126984126984</v>
      </c>
      <c r="AN52" s="133">
        <v>1</v>
      </c>
      <c r="AO52" s="133">
        <v>0</v>
      </c>
      <c r="AP52" s="140">
        <v>0</v>
      </c>
      <c r="AQ52" s="133">
        <v>0</v>
      </c>
      <c r="AR52" s="55" t="s">
        <v>214</v>
      </c>
      <c r="AS52" s="133">
        <v>0</v>
      </c>
      <c r="AT52" s="140">
        <v>0</v>
      </c>
      <c r="AU52" s="133">
        <v>0</v>
      </c>
      <c r="AV52" s="133">
        <v>0</v>
      </c>
      <c r="AW52" s="140">
        <v>0</v>
      </c>
      <c r="AX52" s="133">
        <v>0</v>
      </c>
      <c r="AY52" s="133">
        <v>0</v>
      </c>
      <c r="AZ52" s="140">
        <v>0</v>
      </c>
      <c r="BA52" s="133">
        <v>0</v>
      </c>
      <c r="BB52" s="133">
        <v>1</v>
      </c>
      <c r="BC52" s="140">
        <v>0.1984126984126984</v>
      </c>
      <c r="BD52" s="133">
        <v>1</v>
      </c>
    </row>
    <row r="53" spans="1:63" s="5" customFormat="1" ht="26.25" customHeight="1">
      <c r="A53" s="272" t="s">
        <v>338</v>
      </c>
      <c r="B53" s="272"/>
      <c r="C53" s="272"/>
      <c r="D53" s="272"/>
      <c r="E53" s="272"/>
      <c r="F53" s="272"/>
      <c r="G53" s="272"/>
      <c r="H53" s="272"/>
      <c r="I53" s="272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17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18"/>
      <c r="AM53" s="18"/>
      <c r="AN53" s="18"/>
      <c r="AO53" s="18"/>
      <c r="AP53" s="18"/>
      <c r="AQ53" s="18"/>
      <c r="AR53" s="17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</row>
    <row r="54" spans="1:63" s="5" customFormat="1" ht="15.75" customHeight="1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13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14"/>
      <c r="AM54" s="14"/>
      <c r="AN54" s="14"/>
      <c r="AO54" s="14"/>
      <c r="AP54" s="14"/>
      <c r="AQ54" s="14"/>
      <c r="AR54" s="13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  <row r="55" spans="1:63" s="8" customFormat="1" ht="3.75" customHeight="1">
      <c r="A55" s="44"/>
      <c r="V55" s="44"/>
      <c r="AR55" s="44"/>
    </row>
    <row r="56" spans="1:63" s="43" customFormat="1" ht="10.5" customHeight="1">
      <c r="A56" s="426" t="s">
        <v>724</v>
      </c>
      <c r="B56" s="426"/>
      <c r="C56" s="426"/>
      <c r="D56" s="426"/>
      <c r="E56" s="426"/>
      <c r="F56" s="426"/>
      <c r="G56" s="426"/>
      <c r="H56" s="426"/>
      <c r="I56" s="426"/>
      <c r="J56" s="426" t="s">
        <v>725</v>
      </c>
      <c r="K56" s="426"/>
      <c r="L56" s="426"/>
      <c r="M56" s="426"/>
      <c r="N56" s="426"/>
      <c r="O56" s="426"/>
      <c r="P56" s="426"/>
      <c r="Q56" s="426"/>
      <c r="R56" s="426"/>
      <c r="S56" s="426"/>
      <c r="T56" s="426"/>
      <c r="U56" s="426"/>
      <c r="V56" s="426" t="s">
        <v>665</v>
      </c>
      <c r="W56" s="426"/>
      <c r="X56" s="426"/>
      <c r="Y56" s="426"/>
      <c r="Z56" s="426"/>
      <c r="AA56" s="426"/>
      <c r="AB56" s="426"/>
      <c r="AC56" s="426"/>
      <c r="AD56" s="426"/>
      <c r="AE56" s="426"/>
      <c r="AF56" s="426" t="s">
        <v>666</v>
      </c>
      <c r="AG56" s="426"/>
      <c r="AH56" s="426"/>
      <c r="AI56" s="426"/>
      <c r="AJ56" s="426"/>
      <c r="AK56" s="426"/>
      <c r="AL56" s="426"/>
      <c r="AM56" s="426"/>
      <c r="AN56" s="426"/>
      <c r="AO56" s="426"/>
      <c r="AP56" s="426"/>
      <c r="AQ56" s="426"/>
      <c r="AR56" s="426" t="s">
        <v>726</v>
      </c>
      <c r="AS56" s="426"/>
      <c r="AT56" s="426"/>
      <c r="AU56" s="426"/>
      <c r="AV56" s="426"/>
      <c r="AW56" s="426"/>
      <c r="AX56" s="426"/>
      <c r="AY56" s="426"/>
      <c r="AZ56" s="426"/>
      <c r="BA56" s="426"/>
      <c r="BB56" s="426"/>
      <c r="BC56" s="426"/>
      <c r="BD56" s="426"/>
      <c r="BE56" s="433" t="s">
        <v>727</v>
      </c>
      <c r="BF56" s="433"/>
      <c r="BG56" s="433"/>
      <c r="BH56" s="433"/>
      <c r="BI56" s="433"/>
      <c r="BJ56" s="433"/>
      <c r="BK56" s="433"/>
    </row>
    <row r="57" spans="1:63" s="8" customFormat="1" ht="12" customHeight="1">
      <c r="A57" s="85"/>
      <c r="V57" s="85"/>
      <c r="AR57" s="85"/>
    </row>
    <row r="58" spans="1:63" s="8" customFormat="1" ht="12" customHeight="1">
      <c r="A58" s="85"/>
      <c r="V58" s="85"/>
      <c r="AR58" s="85"/>
    </row>
    <row r="59" spans="1:63" s="8" customFormat="1">
      <c r="A59" s="85"/>
      <c r="V59" s="85"/>
      <c r="AR59" s="85"/>
    </row>
  </sheetData>
  <mergeCells count="46">
    <mergeCell ref="BE56:BK56"/>
    <mergeCell ref="A56:I56"/>
    <mergeCell ref="J3:U3"/>
    <mergeCell ref="J4:L4"/>
    <mergeCell ref="AF3:AN3"/>
    <mergeCell ref="M4:O4"/>
    <mergeCell ref="J56:U56"/>
    <mergeCell ref="V56:AE56"/>
    <mergeCell ref="AR56:BD56"/>
    <mergeCell ref="A53:I53"/>
    <mergeCell ref="A3:A5"/>
    <mergeCell ref="B3:B5"/>
    <mergeCell ref="C3:C5"/>
    <mergeCell ref="P4:R4"/>
    <mergeCell ref="W1:AE1"/>
    <mergeCell ref="J1:U1"/>
    <mergeCell ref="S4:U4"/>
    <mergeCell ref="V3:V5"/>
    <mergeCell ref="W4:Y4"/>
    <mergeCell ref="Z4:AB4"/>
    <mergeCell ref="AC4:AE4"/>
    <mergeCell ref="W3:AE3"/>
    <mergeCell ref="W2:AE2"/>
    <mergeCell ref="T2:U2"/>
    <mergeCell ref="J2:S2"/>
    <mergeCell ref="A1:I1"/>
    <mergeCell ref="G4:I4"/>
    <mergeCell ref="D3:I3"/>
    <mergeCell ref="D4:F4"/>
    <mergeCell ref="A2:I2"/>
    <mergeCell ref="AF1:AQ1"/>
    <mergeCell ref="AR1:BD1"/>
    <mergeCell ref="AO3:AQ4"/>
    <mergeCell ref="AR3:AR5"/>
    <mergeCell ref="AF56:AQ56"/>
    <mergeCell ref="AY3:BA4"/>
    <mergeCell ref="BB3:BD4"/>
    <mergeCell ref="AI4:AK4"/>
    <mergeCell ref="AL4:AN4"/>
    <mergeCell ref="AF4:AH4"/>
    <mergeCell ref="AS3:AU4"/>
    <mergeCell ref="AV3:AX4"/>
    <mergeCell ref="BB2:BD2"/>
    <mergeCell ref="AR2:BA2"/>
    <mergeCell ref="AF2:AN2"/>
    <mergeCell ref="AO2:AQ2"/>
  </mergeCells>
  <phoneticPr fontId="5" type="noConversion"/>
  <dataValidations count="1">
    <dataValidation type="whole" allowBlank="1" showInputMessage="1" showErrorMessage="1" errorTitle="嘿嘿！你粉混喔" error="數字必須素整數而且不得小於 0 也應該不會大於 50000000 吧" sqref="AK10:AL52 AH10:AI52 AE10:AF52 AB10:AC52 Y10:Z52 W10:W52 AS10:AS52 BD10:BD52 AN10:AO52 AQ10:AQ52 AX6:AY6 AU10:AV52 AV6 BA6 AX10:AY52 BA10:BB52 B10:B52" xr:uid="{00000000-0002-0000-0F00-000000000000}">
      <formula1>0</formula1>
      <formula2>50000000</formula2>
    </dataValidation>
  </dataValidations>
  <printOptions horizontalCentered="1" verticalCentered="1"/>
  <pageMargins left="0.15748031496062992" right="0.15748031496062992" top="0.16" bottom="0.15748031496062992" header="0.16" footer="0.15748031496062992"/>
  <pageSetup paperSize="9" fitToWidth="0" orientation="portrait" r:id="rId1"/>
  <headerFooter alignWithMargins="0"/>
  <colBreaks count="4" manualBreakCount="4">
    <brk id="9" max="1048575" man="1"/>
    <brk id="21" max="1048575" man="1"/>
    <brk id="31" max="1048575" man="1"/>
    <brk id="43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IM39"/>
  <sheetViews>
    <sheetView view="pageBreakPreview" topLeftCell="AH20" zoomScaleNormal="100" zoomScaleSheetLayoutView="100" workbookViewId="0">
      <selection activeCell="BF43" sqref="BF43"/>
    </sheetView>
  </sheetViews>
  <sheetFormatPr defaultRowHeight="16.5"/>
  <cols>
    <col min="1" max="1" width="27.375" style="11" customWidth="1"/>
    <col min="2" max="2" width="12.25" style="11" customWidth="1"/>
    <col min="3" max="3" width="11.375" style="11" customWidth="1"/>
    <col min="4" max="4" width="5.625" style="11" customWidth="1"/>
    <col min="5" max="5" width="6.125" style="11" customWidth="1"/>
    <col min="6" max="6" width="5.25" style="11" customWidth="1"/>
    <col min="7" max="7" width="5.75" style="11" customWidth="1"/>
    <col min="8" max="8" width="6.125" style="11" customWidth="1"/>
    <col min="9" max="9" width="5.625" style="11" customWidth="1"/>
    <col min="10" max="10" width="7.25" style="11" customWidth="1"/>
    <col min="11" max="11" width="7.75" style="11" customWidth="1"/>
    <col min="12" max="12" width="7.375" style="11" customWidth="1"/>
    <col min="13" max="13" width="7.5" style="11" customWidth="1"/>
    <col min="14" max="14" width="7.375" style="11" customWidth="1"/>
    <col min="15" max="15" width="7.625" style="11" customWidth="1"/>
    <col min="16" max="18" width="6.75" style="11" customWidth="1"/>
    <col min="19" max="19" width="6.875" style="11" customWidth="1"/>
    <col min="20" max="21" width="7" style="11" customWidth="1"/>
    <col min="22" max="22" width="28.125" style="11" customWidth="1"/>
    <col min="23" max="23" width="6.875" style="11" customWidth="1"/>
    <col min="24" max="24" width="6.5" style="11" customWidth="1"/>
    <col min="25" max="25" width="7" style="11" customWidth="1"/>
    <col min="26" max="27" width="6.125" style="11" customWidth="1"/>
    <col min="28" max="29" width="5.875" style="11" customWidth="1"/>
    <col min="30" max="30" width="6.25" style="11" customWidth="1"/>
    <col min="31" max="31" width="6.625" style="11" customWidth="1"/>
    <col min="32" max="32" width="8.125" style="11" customWidth="1"/>
    <col min="33" max="33" width="7.5" style="11" customWidth="1"/>
    <col min="34" max="34" width="7.875" style="11" customWidth="1"/>
    <col min="35" max="36" width="6.75" style="11" customWidth="1"/>
    <col min="37" max="37" width="7.125" style="11" customWidth="1"/>
    <col min="38" max="38" width="7" style="11" customWidth="1"/>
    <col min="39" max="39" width="6.75" style="11" customWidth="1"/>
    <col min="40" max="40" width="7" style="11" customWidth="1"/>
    <col min="41" max="42" width="6.75" style="11" customWidth="1"/>
    <col min="43" max="43" width="7.625" style="11" customWidth="1"/>
    <col min="44" max="44" width="25.5" style="11" customWidth="1"/>
    <col min="45" max="45" width="4.625" style="11" customWidth="1"/>
    <col min="46" max="46" width="4.875" style="11" customWidth="1"/>
    <col min="47" max="47" width="4.75" style="11" customWidth="1"/>
    <col min="48" max="48" width="5.375" style="11" customWidth="1"/>
    <col min="49" max="49" width="6.125" style="11" customWidth="1"/>
    <col min="50" max="50" width="5.75" style="11" customWidth="1"/>
    <col min="51" max="51" width="4.625" style="11" customWidth="1"/>
    <col min="52" max="52" width="5" style="11" customWidth="1"/>
    <col min="53" max="54" width="4.875" style="11" customWidth="1"/>
    <col min="55" max="55" width="5.125" style="11" customWidth="1"/>
    <col min="56" max="56" width="4.625" style="11" customWidth="1"/>
    <col min="57" max="16384" width="9" style="11"/>
  </cols>
  <sheetData>
    <row r="1" spans="1:247" s="23" customFormat="1" ht="38.1" customHeight="1">
      <c r="A1" s="199" t="s">
        <v>461</v>
      </c>
      <c r="B1" s="199"/>
      <c r="C1" s="199"/>
      <c r="D1" s="199"/>
      <c r="E1" s="199"/>
      <c r="F1" s="199"/>
      <c r="G1" s="199"/>
      <c r="H1" s="199"/>
      <c r="I1" s="199"/>
      <c r="J1" s="200" t="s">
        <v>142</v>
      </c>
      <c r="K1" s="200"/>
      <c r="L1" s="200"/>
      <c r="M1" s="200"/>
      <c r="N1" s="200"/>
      <c r="O1" s="200"/>
      <c r="P1" s="200"/>
      <c r="Q1" s="200"/>
      <c r="R1" s="200"/>
      <c r="S1" s="419"/>
      <c r="T1" s="419"/>
      <c r="U1" s="419"/>
      <c r="V1" s="199" t="s">
        <v>461</v>
      </c>
      <c r="W1" s="199"/>
      <c r="X1" s="199"/>
      <c r="Y1" s="199"/>
      <c r="Z1" s="199"/>
      <c r="AA1" s="199"/>
      <c r="AB1" s="199"/>
      <c r="AC1" s="199"/>
      <c r="AD1" s="199"/>
      <c r="AE1" s="199"/>
      <c r="AF1" s="200" t="s">
        <v>466</v>
      </c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74" t="s">
        <v>462</v>
      </c>
      <c r="AS1" s="274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</row>
    <row r="2" spans="1:247" s="44" customFormat="1" ht="13.5" customHeight="1" thickBot="1">
      <c r="A2" s="264" t="s">
        <v>77</v>
      </c>
      <c r="B2" s="264"/>
      <c r="C2" s="264"/>
      <c r="D2" s="264"/>
      <c r="E2" s="264"/>
      <c r="F2" s="264"/>
      <c r="G2" s="264"/>
      <c r="H2" s="264"/>
      <c r="I2" s="264"/>
      <c r="J2" s="271" t="s">
        <v>614</v>
      </c>
      <c r="K2" s="271"/>
      <c r="L2" s="271"/>
      <c r="M2" s="271"/>
      <c r="N2" s="271"/>
      <c r="O2" s="271"/>
      <c r="P2" s="271"/>
      <c r="Q2" s="271"/>
      <c r="R2" s="271"/>
      <c r="S2" s="197" t="s">
        <v>162</v>
      </c>
      <c r="T2" s="197"/>
      <c r="U2" s="197"/>
      <c r="V2" s="264" t="s">
        <v>77</v>
      </c>
      <c r="W2" s="264"/>
      <c r="X2" s="264"/>
      <c r="Y2" s="264"/>
      <c r="Z2" s="264"/>
      <c r="AA2" s="264"/>
      <c r="AB2" s="264"/>
      <c r="AC2" s="264"/>
      <c r="AD2" s="264"/>
      <c r="AE2" s="264"/>
      <c r="AF2" s="271" t="s">
        <v>613</v>
      </c>
      <c r="AG2" s="271"/>
      <c r="AH2" s="271"/>
      <c r="AI2" s="271"/>
      <c r="AJ2" s="271"/>
      <c r="AK2" s="271"/>
      <c r="AL2" s="271"/>
      <c r="AM2" s="271"/>
      <c r="AN2" s="271"/>
      <c r="AO2" s="197" t="s">
        <v>162</v>
      </c>
      <c r="AP2" s="197"/>
      <c r="AQ2" s="197"/>
      <c r="AR2" s="378" t="s">
        <v>627</v>
      </c>
      <c r="AS2" s="378"/>
      <c r="AT2" s="378"/>
      <c r="AU2" s="378"/>
      <c r="AV2" s="378"/>
      <c r="AW2" s="378"/>
      <c r="AX2" s="378"/>
      <c r="AY2" s="378"/>
      <c r="AZ2" s="378"/>
      <c r="BA2" s="378"/>
      <c r="BB2" s="197" t="s">
        <v>162</v>
      </c>
      <c r="BC2" s="197"/>
      <c r="BD2" s="197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</row>
    <row r="3" spans="1:247" s="19" customFormat="1" ht="17.25" customHeight="1">
      <c r="A3" s="267" t="s">
        <v>467</v>
      </c>
      <c r="B3" s="345" t="s">
        <v>332</v>
      </c>
      <c r="C3" s="229" t="s">
        <v>526</v>
      </c>
      <c r="D3" s="442" t="s">
        <v>507</v>
      </c>
      <c r="E3" s="443"/>
      <c r="F3" s="443"/>
      <c r="G3" s="443"/>
      <c r="H3" s="443"/>
      <c r="I3" s="443"/>
      <c r="J3" s="443" t="s">
        <v>525</v>
      </c>
      <c r="K3" s="443"/>
      <c r="L3" s="443"/>
      <c r="M3" s="443"/>
      <c r="N3" s="443"/>
      <c r="O3" s="443"/>
      <c r="P3" s="443"/>
      <c r="Q3" s="443"/>
      <c r="R3" s="443"/>
      <c r="S3" s="443"/>
      <c r="T3" s="443"/>
      <c r="U3" s="443"/>
      <c r="V3" s="267" t="s">
        <v>505</v>
      </c>
      <c r="W3" s="445" t="s">
        <v>528</v>
      </c>
      <c r="X3" s="446"/>
      <c r="Y3" s="446"/>
      <c r="Z3" s="446"/>
      <c r="AA3" s="446"/>
      <c r="AB3" s="446"/>
      <c r="AC3" s="446"/>
      <c r="AD3" s="446"/>
      <c r="AE3" s="446"/>
      <c r="AF3" s="430" t="s">
        <v>530</v>
      </c>
      <c r="AG3" s="430"/>
      <c r="AH3" s="430"/>
      <c r="AI3" s="430"/>
      <c r="AJ3" s="430"/>
      <c r="AK3" s="430"/>
      <c r="AL3" s="430"/>
      <c r="AM3" s="430"/>
      <c r="AN3" s="444"/>
      <c r="AO3" s="420" t="s">
        <v>522</v>
      </c>
      <c r="AP3" s="369"/>
      <c r="AQ3" s="421"/>
      <c r="AR3" s="267" t="s">
        <v>529</v>
      </c>
      <c r="AS3" s="365" t="s">
        <v>335</v>
      </c>
      <c r="AT3" s="366"/>
      <c r="AU3" s="366"/>
      <c r="AV3" s="368" t="s">
        <v>523</v>
      </c>
      <c r="AW3" s="366"/>
      <c r="AX3" s="366"/>
      <c r="AY3" s="368" t="s">
        <v>330</v>
      </c>
      <c r="AZ3" s="366"/>
      <c r="BA3" s="366"/>
      <c r="BB3" s="357" t="s">
        <v>524</v>
      </c>
      <c r="BC3" s="358"/>
      <c r="BD3" s="359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</row>
    <row r="4" spans="1:247" s="59" customFormat="1" ht="42.75" customHeight="1">
      <c r="A4" s="303"/>
      <c r="B4" s="346"/>
      <c r="C4" s="374"/>
      <c r="D4" s="427" t="s">
        <v>364</v>
      </c>
      <c r="E4" s="428"/>
      <c r="F4" s="428"/>
      <c r="G4" s="427" t="s">
        <v>365</v>
      </c>
      <c r="H4" s="428"/>
      <c r="I4" s="428"/>
      <c r="J4" s="427" t="s">
        <v>464</v>
      </c>
      <c r="K4" s="428"/>
      <c r="L4" s="428"/>
      <c r="M4" s="427" t="s">
        <v>343</v>
      </c>
      <c r="N4" s="428"/>
      <c r="O4" s="428"/>
      <c r="P4" s="427" t="s">
        <v>367</v>
      </c>
      <c r="Q4" s="428"/>
      <c r="R4" s="428"/>
      <c r="S4" s="361" t="s">
        <v>463</v>
      </c>
      <c r="T4" s="353"/>
      <c r="U4" s="354"/>
      <c r="V4" s="303"/>
      <c r="W4" s="431" t="s">
        <v>345</v>
      </c>
      <c r="X4" s="428"/>
      <c r="Y4" s="428"/>
      <c r="Z4" s="427" t="s">
        <v>370</v>
      </c>
      <c r="AA4" s="428"/>
      <c r="AB4" s="428"/>
      <c r="AC4" s="427" t="s">
        <v>222</v>
      </c>
      <c r="AD4" s="428"/>
      <c r="AE4" s="428"/>
      <c r="AF4" s="427" t="s">
        <v>371</v>
      </c>
      <c r="AG4" s="428"/>
      <c r="AH4" s="428"/>
      <c r="AI4" s="427" t="s">
        <v>372</v>
      </c>
      <c r="AJ4" s="428"/>
      <c r="AK4" s="428"/>
      <c r="AL4" s="427" t="s">
        <v>465</v>
      </c>
      <c r="AM4" s="428"/>
      <c r="AN4" s="428"/>
      <c r="AO4" s="422"/>
      <c r="AP4" s="423"/>
      <c r="AQ4" s="424"/>
      <c r="AR4" s="303"/>
      <c r="AS4" s="276"/>
      <c r="AT4" s="367"/>
      <c r="AU4" s="367"/>
      <c r="AV4" s="367"/>
      <c r="AW4" s="367"/>
      <c r="AX4" s="367"/>
      <c r="AY4" s="367"/>
      <c r="AZ4" s="367"/>
      <c r="BA4" s="367"/>
      <c r="BB4" s="312"/>
      <c r="BC4" s="315"/>
      <c r="BD4" s="360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</row>
    <row r="5" spans="1:247" s="7" customFormat="1" ht="30" customHeight="1" thickBot="1">
      <c r="A5" s="268"/>
      <c r="B5" s="347"/>
      <c r="C5" s="375"/>
      <c r="D5" s="66" t="s">
        <v>459</v>
      </c>
      <c r="E5" s="70" t="s">
        <v>2</v>
      </c>
      <c r="F5" s="66" t="s">
        <v>460</v>
      </c>
      <c r="G5" s="66" t="s">
        <v>459</v>
      </c>
      <c r="H5" s="70" t="s">
        <v>2</v>
      </c>
      <c r="I5" s="66" t="s">
        <v>460</v>
      </c>
      <c r="J5" s="66" t="s">
        <v>459</v>
      </c>
      <c r="K5" s="78" t="s">
        <v>2</v>
      </c>
      <c r="L5" s="66" t="s">
        <v>460</v>
      </c>
      <c r="M5" s="66" t="s">
        <v>459</v>
      </c>
      <c r="N5" s="70" t="s">
        <v>2</v>
      </c>
      <c r="O5" s="66" t="s">
        <v>460</v>
      </c>
      <c r="P5" s="66" t="s">
        <v>459</v>
      </c>
      <c r="Q5" s="70" t="s">
        <v>2</v>
      </c>
      <c r="R5" s="66" t="s">
        <v>460</v>
      </c>
      <c r="S5" s="66" t="s">
        <v>459</v>
      </c>
      <c r="T5" s="70" t="s">
        <v>2</v>
      </c>
      <c r="U5" s="66" t="s">
        <v>460</v>
      </c>
      <c r="V5" s="268"/>
      <c r="W5" s="66" t="s">
        <v>459</v>
      </c>
      <c r="X5" s="70" t="s">
        <v>2</v>
      </c>
      <c r="Y5" s="66" t="s">
        <v>460</v>
      </c>
      <c r="Z5" s="66" t="s">
        <v>459</v>
      </c>
      <c r="AA5" s="70" t="s">
        <v>2</v>
      </c>
      <c r="AB5" s="66" t="s">
        <v>460</v>
      </c>
      <c r="AC5" s="66" t="s">
        <v>459</v>
      </c>
      <c r="AD5" s="70" t="s">
        <v>2</v>
      </c>
      <c r="AE5" s="66" t="s">
        <v>460</v>
      </c>
      <c r="AF5" s="66" t="s">
        <v>459</v>
      </c>
      <c r="AG5" s="78" t="s">
        <v>2</v>
      </c>
      <c r="AH5" s="66" t="s">
        <v>460</v>
      </c>
      <c r="AI5" s="66" t="s">
        <v>459</v>
      </c>
      <c r="AJ5" s="70" t="s">
        <v>2</v>
      </c>
      <c r="AK5" s="66" t="s">
        <v>460</v>
      </c>
      <c r="AL5" s="66" t="s">
        <v>459</v>
      </c>
      <c r="AM5" s="70" t="s">
        <v>2</v>
      </c>
      <c r="AN5" s="66" t="s">
        <v>460</v>
      </c>
      <c r="AO5" s="66" t="s">
        <v>459</v>
      </c>
      <c r="AP5" s="70" t="s">
        <v>2</v>
      </c>
      <c r="AQ5" s="67" t="s">
        <v>460</v>
      </c>
      <c r="AR5" s="268"/>
      <c r="AS5" s="6" t="s">
        <v>173</v>
      </c>
      <c r="AT5" s="45" t="s">
        <v>0</v>
      </c>
      <c r="AU5" s="46" t="s">
        <v>334</v>
      </c>
      <c r="AV5" s="46" t="s">
        <v>333</v>
      </c>
      <c r="AW5" s="45" t="s">
        <v>0</v>
      </c>
      <c r="AX5" s="47" t="s">
        <v>1</v>
      </c>
      <c r="AY5" s="46" t="s">
        <v>333</v>
      </c>
      <c r="AZ5" s="45" t="s">
        <v>0</v>
      </c>
      <c r="BA5" s="46" t="s">
        <v>65</v>
      </c>
      <c r="BB5" s="46" t="s">
        <v>333</v>
      </c>
      <c r="BC5" s="45" t="s">
        <v>0</v>
      </c>
      <c r="BD5" s="47" t="s">
        <v>1</v>
      </c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</row>
    <row r="6" spans="1:247" s="8" customFormat="1" ht="20.100000000000001" customHeight="1">
      <c r="A6" s="96" t="s">
        <v>527</v>
      </c>
      <c r="B6" s="133">
        <f>SUM(B7:B35)</f>
        <v>10887</v>
      </c>
      <c r="C6" s="133">
        <f>SUM(C7:C35)</f>
        <v>7868</v>
      </c>
      <c r="D6" s="133">
        <f>SUM(D7:D35)</f>
        <v>33</v>
      </c>
      <c r="E6" s="140">
        <f>IF(D6&gt;$B6,999,IF($B6=0,0,D6/$B6*100))</f>
        <v>0.30311380545604849</v>
      </c>
      <c r="F6" s="133">
        <f>SUM(F7:F35)</f>
        <v>33</v>
      </c>
      <c r="G6" s="133">
        <f>SUM(G7:G35)</f>
        <v>60</v>
      </c>
      <c r="H6" s="140">
        <f>IF(G6&gt;$B6,999,IF($B6=0,0,G6/$B6*100))</f>
        <v>0.55111600992008825</v>
      </c>
      <c r="I6" s="133">
        <f>SUM(I7:I35)</f>
        <v>62</v>
      </c>
      <c r="J6" s="133">
        <f>SUM(J7:J35)</f>
        <v>3060</v>
      </c>
      <c r="K6" s="140">
        <f>IF(J6&gt;$B6,999,IF($B6=0,0,J6/$B6*100))</f>
        <v>28.106916505924495</v>
      </c>
      <c r="L6" s="133">
        <f>SUM(L7:L35)</f>
        <v>3654</v>
      </c>
      <c r="M6" s="133">
        <f>SUM(M7:M35)</f>
        <v>1859</v>
      </c>
      <c r="N6" s="140">
        <f>IF(M6&gt;$B6,999,IF($B6=0,0,M6/$B6*100))</f>
        <v>17.075411040690732</v>
      </c>
      <c r="O6" s="133">
        <f>SUM(O7:O35)</f>
        <v>1957</v>
      </c>
      <c r="P6" s="133">
        <f>SUM(P7:P35)</f>
        <v>1688</v>
      </c>
      <c r="Q6" s="140">
        <f>IF(P6&gt;$B6,999,IF($B6=0,0,P6/$B6*100))</f>
        <v>15.50473041241848</v>
      </c>
      <c r="R6" s="133">
        <f>SUM(R7:R35)</f>
        <v>2012</v>
      </c>
      <c r="S6" s="133">
        <f>SUM(S7:S35)</f>
        <v>18</v>
      </c>
      <c r="T6" s="140">
        <f>IF(S6&gt;$B6,999,IF($B6=0,0,S6/$B6*100))</f>
        <v>0.16533480297602646</v>
      </c>
      <c r="U6" s="133">
        <f>SUM(U7:U35)</f>
        <v>18</v>
      </c>
      <c r="V6" s="96" t="s">
        <v>527</v>
      </c>
      <c r="W6" s="133">
        <f>SUM(W7:W35)</f>
        <v>4</v>
      </c>
      <c r="X6" s="140">
        <f>IF(W6&gt;$B6,999,IF($B6=0,0,W6/$B6*100))</f>
        <v>3.6741067328005882E-2</v>
      </c>
      <c r="Y6" s="133">
        <f>SUM(Y7:Y35)</f>
        <v>4</v>
      </c>
      <c r="Z6" s="133">
        <f>SUM(Z7:Z35)</f>
        <v>4</v>
      </c>
      <c r="AA6" s="140">
        <f>IF(Z6&gt;$B6,999,IF($B6=0,0,Z6/$B6*100))</f>
        <v>3.6741067328005882E-2</v>
      </c>
      <c r="AB6" s="133">
        <f>SUM(AB7:AB35)</f>
        <v>4</v>
      </c>
      <c r="AC6" s="133">
        <f>SUM(AC7:AC35)</f>
        <v>46</v>
      </c>
      <c r="AD6" s="140">
        <f>IF(AC6&gt;$B6,999,IF($B6=0,0,AC6/$B6*100))</f>
        <v>0.42252227427206762</v>
      </c>
      <c r="AE6" s="133">
        <f>SUM(AE7:AE35)</f>
        <v>51</v>
      </c>
      <c r="AF6" s="133">
        <f>SUM(AF7:AF35)</f>
        <v>0</v>
      </c>
      <c r="AG6" s="140">
        <f>IF(AF6&gt;$B6,999,IF($B6=0,0,AF6/$B6*100))</f>
        <v>0</v>
      </c>
      <c r="AH6" s="133">
        <f>SUM(AH7:AH35)</f>
        <v>0</v>
      </c>
      <c r="AI6" s="133">
        <f>SUM(AI7:AI35)</f>
        <v>28</v>
      </c>
      <c r="AJ6" s="140">
        <f>IF(AI6&gt;$B6,999,IF($B6=0,0,AI6/$B6*100))</f>
        <v>0.25718747129604119</v>
      </c>
      <c r="AK6" s="133">
        <f>SUM(AK7:AK35)</f>
        <v>28</v>
      </c>
      <c r="AL6" s="133">
        <f>SUM(AL7:AL35)</f>
        <v>17</v>
      </c>
      <c r="AM6" s="140">
        <f>IF(AL6&gt;$B6,999,IF($B6=0,0,AL6/$B6*100))</f>
        <v>0.15614953614402499</v>
      </c>
      <c r="AN6" s="133">
        <f>SUM(AN7:AN35)</f>
        <v>17</v>
      </c>
      <c r="AO6" s="133">
        <f>SUM(AO7:AO35)</f>
        <v>5</v>
      </c>
      <c r="AP6" s="140">
        <f>IF(AO6&gt;$B6,999,IF($B6=0,0,AO6/$B6*100))</f>
        <v>4.5926334160007347E-2</v>
      </c>
      <c r="AQ6" s="133">
        <f>SUM(AQ7:AQ35)</f>
        <v>5</v>
      </c>
      <c r="AR6" s="96" t="s">
        <v>527</v>
      </c>
      <c r="AS6" s="133">
        <v>0</v>
      </c>
      <c r="AT6" s="140">
        <v>0</v>
      </c>
      <c r="AU6" s="133">
        <v>0</v>
      </c>
      <c r="AV6" s="133">
        <f>SUM(AV7:AV35)</f>
        <v>2</v>
      </c>
      <c r="AW6" s="140">
        <f>IF(AV6&gt;$B6,999,IF($B6=0,0,AV6/$B6*100))</f>
        <v>1.8370533664002941E-2</v>
      </c>
      <c r="AX6" s="133">
        <f>SUM(AX7:AX35)</f>
        <v>2</v>
      </c>
      <c r="AY6" s="133">
        <v>0</v>
      </c>
      <c r="AZ6" s="140">
        <v>0</v>
      </c>
      <c r="BA6" s="133">
        <v>0</v>
      </c>
      <c r="BB6" s="133">
        <f>SUM(BB7:BB35)</f>
        <v>21</v>
      </c>
      <c r="BC6" s="140">
        <f>IF(BB6&gt;$B6,999,IF($B6=0,0,BB6/$B6*100))</f>
        <v>0.19289060347203085</v>
      </c>
      <c r="BD6" s="133">
        <f>SUM(BD7:BD35)</f>
        <v>21</v>
      </c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</row>
    <row r="7" spans="1:247" s="8" customFormat="1" ht="18" customHeight="1">
      <c r="A7" s="50" t="s">
        <v>120</v>
      </c>
      <c r="B7" s="133">
        <v>1380</v>
      </c>
      <c r="C7" s="133">
        <v>1362</v>
      </c>
      <c r="D7" s="133">
        <v>5</v>
      </c>
      <c r="E7" s="140">
        <v>0.36231884057971014</v>
      </c>
      <c r="F7" s="133">
        <v>5</v>
      </c>
      <c r="G7" s="133">
        <v>11</v>
      </c>
      <c r="H7" s="140">
        <v>0.79710144927536231</v>
      </c>
      <c r="I7" s="133">
        <v>12</v>
      </c>
      <c r="J7" s="133">
        <v>488</v>
      </c>
      <c r="K7" s="140">
        <v>35.362318840579711</v>
      </c>
      <c r="L7" s="133">
        <v>623</v>
      </c>
      <c r="M7" s="133">
        <v>307</v>
      </c>
      <c r="N7" s="140">
        <v>22.246376811594203</v>
      </c>
      <c r="O7" s="133">
        <v>318</v>
      </c>
      <c r="P7" s="133">
        <v>287</v>
      </c>
      <c r="Q7" s="140">
        <v>20.797101449275363</v>
      </c>
      <c r="R7" s="133">
        <v>367</v>
      </c>
      <c r="S7" s="133">
        <v>6</v>
      </c>
      <c r="T7" s="140">
        <v>0.43478260869565216</v>
      </c>
      <c r="U7" s="133">
        <v>6</v>
      </c>
      <c r="V7" s="50" t="s">
        <v>120</v>
      </c>
      <c r="W7" s="133">
        <v>0</v>
      </c>
      <c r="X7" s="140">
        <v>0</v>
      </c>
      <c r="Y7" s="133">
        <v>0</v>
      </c>
      <c r="Z7" s="133">
        <v>0</v>
      </c>
      <c r="AA7" s="140">
        <v>0</v>
      </c>
      <c r="AB7" s="133">
        <v>0</v>
      </c>
      <c r="AC7" s="133">
        <v>2</v>
      </c>
      <c r="AD7" s="140">
        <v>0.14492753623188406</v>
      </c>
      <c r="AE7" s="133">
        <v>2</v>
      </c>
      <c r="AF7" s="133">
        <v>0</v>
      </c>
      <c r="AG7" s="140">
        <v>0</v>
      </c>
      <c r="AH7" s="133">
        <v>0</v>
      </c>
      <c r="AI7" s="133">
        <v>7</v>
      </c>
      <c r="AJ7" s="140">
        <v>0.50724637681159412</v>
      </c>
      <c r="AK7" s="133">
        <v>7</v>
      </c>
      <c r="AL7" s="133">
        <v>14</v>
      </c>
      <c r="AM7" s="140">
        <v>1.0144927536231882</v>
      </c>
      <c r="AN7" s="133">
        <v>14</v>
      </c>
      <c r="AO7" s="133">
        <v>5</v>
      </c>
      <c r="AP7" s="140">
        <v>0.36231884057971014</v>
      </c>
      <c r="AQ7" s="133">
        <v>5</v>
      </c>
      <c r="AR7" s="50" t="s">
        <v>120</v>
      </c>
      <c r="AS7" s="133">
        <v>0</v>
      </c>
      <c r="AT7" s="140">
        <v>0</v>
      </c>
      <c r="AU7" s="133">
        <v>0</v>
      </c>
      <c r="AV7" s="133">
        <v>2</v>
      </c>
      <c r="AW7" s="140">
        <v>0.14492753623188406</v>
      </c>
      <c r="AX7" s="133">
        <v>2</v>
      </c>
      <c r="AY7" s="133">
        <v>0</v>
      </c>
      <c r="AZ7" s="140">
        <v>0</v>
      </c>
      <c r="BA7" s="133">
        <v>0</v>
      </c>
      <c r="BB7" s="133">
        <v>1</v>
      </c>
      <c r="BC7" s="140">
        <v>7.2463768115942032E-2</v>
      </c>
      <c r="BD7" s="133">
        <v>1</v>
      </c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</row>
    <row r="8" spans="1:247" s="8" customFormat="1" ht="18" customHeight="1">
      <c r="A8" s="50" t="s">
        <v>121</v>
      </c>
      <c r="B8" s="133">
        <v>1907</v>
      </c>
      <c r="C8" s="133">
        <v>1474</v>
      </c>
      <c r="D8" s="133">
        <v>11</v>
      </c>
      <c r="E8" s="140">
        <v>0.5768222338751966</v>
      </c>
      <c r="F8" s="133">
        <v>11</v>
      </c>
      <c r="G8" s="133">
        <v>18</v>
      </c>
      <c r="H8" s="140">
        <v>0.94389092815941267</v>
      </c>
      <c r="I8" s="133">
        <v>19</v>
      </c>
      <c r="J8" s="133">
        <v>564</v>
      </c>
      <c r="K8" s="140">
        <v>29.575249082328263</v>
      </c>
      <c r="L8" s="133">
        <v>686</v>
      </c>
      <c r="M8" s="133">
        <v>356</v>
      </c>
      <c r="N8" s="140">
        <v>18.668065023597276</v>
      </c>
      <c r="O8" s="133">
        <v>370</v>
      </c>
      <c r="P8" s="133">
        <v>297</v>
      </c>
      <c r="Q8" s="140">
        <v>15.574200314630311</v>
      </c>
      <c r="R8" s="133">
        <v>355</v>
      </c>
      <c r="S8" s="133">
        <v>4</v>
      </c>
      <c r="T8" s="140">
        <v>0.20975353959098059</v>
      </c>
      <c r="U8" s="133">
        <v>4</v>
      </c>
      <c r="V8" s="50" t="s">
        <v>121</v>
      </c>
      <c r="W8" s="133">
        <v>1</v>
      </c>
      <c r="X8" s="140">
        <v>5.2438384897745147E-2</v>
      </c>
      <c r="Y8" s="133">
        <v>1</v>
      </c>
      <c r="Z8" s="133">
        <v>0</v>
      </c>
      <c r="AA8" s="140">
        <v>0</v>
      </c>
      <c r="AB8" s="133">
        <v>0</v>
      </c>
      <c r="AC8" s="133">
        <v>5</v>
      </c>
      <c r="AD8" s="140">
        <v>0.26219192448872575</v>
      </c>
      <c r="AE8" s="133">
        <v>5</v>
      </c>
      <c r="AF8" s="133">
        <v>0</v>
      </c>
      <c r="AG8" s="140">
        <v>0</v>
      </c>
      <c r="AH8" s="133">
        <v>0</v>
      </c>
      <c r="AI8" s="133">
        <v>2</v>
      </c>
      <c r="AJ8" s="140">
        <v>0.10487676979549029</v>
      </c>
      <c r="AK8" s="133">
        <v>2</v>
      </c>
      <c r="AL8" s="133">
        <v>1</v>
      </c>
      <c r="AM8" s="140">
        <v>5.2438384897745147E-2</v>
      </c>
      <c r="AN8" s="133">
        <v>1</v>
      </c>
      <c r="AO8" s="133">
        <v>0</v>
      </c>
      <c r="AP8" s="140">
        <v>0</v>
      </c>
      <c r="AQ8" s="133">
        <v>0</v>
      </c>
      <c r="AR8" s="50" t="s">
        <v>121</v>
      </c>
      <c r="AS8" s="133">
        <v>0</v>
      </c>
      <c r="AT8" s="140">
        <v>0</v>
      </c>
      <c r="AU8" s="133">
        <v>0</v>
      </c>
      <c r="AV8" s="133">
        <v>0</v>
      </c>
      <c r="AW8" s="140">
        <v>0</v>
      </c>
      <c r="AX8" s="133">
        <v>0</v>
      </c>
      <c r="AY8" s="133">
        <v>0</v>
      </c>
      <c r="AZ8" s="140">
        <v>0</v>
      </c>
      <c r="BA8" s="133">
        <v>0</v>
      </c>
      <c r="BB8" s="133">
        <v>20</v>
      </c>
      <c r="BC8" s="140">
        <v>1.048767697954903</v>
      </c>
      <c r="BD8" s="133">
        <v>20</v>
      </c>
    </row>
    <row r="9" spans="1:247" s="8" customFormat="1" ht="18" customHeight="1">
      <c r="A9" s="50" t="s">
        <v>98</v>
      </c>
      <c r="B9" s="133">
        <v>1233</v>
      </c>
      <c r="C9" s="133">
        <v>1051</v>
      </c>
      <c r="D9" s="133">
        <v>4</v>
      </c>
      <c r="E9" s="140">
        <v>0.32441200324412006</v>
      </c>
      <c r="F9" s="133">
        <v>4</v>
      </c>
      <c r="G9" s="133">
        <v>3</v>
      </c>
      <c r="H9" s="140">
        <v>0.24330900243309003</v>
      </c>
      <c r="I9" s="133">
        <v>3</v>
      </c>
      <c r="J9" s="133">
        <v>393</v>
      </c>
      <c r="K9" s="140">
        <v>31.873479318734795</v>
      </c>
      <c r="L9" s="133">
        <v>487</v>
      </c>
      <c r="M9" s="133">
        <v>240</v>
      </c>
      <c r="N9" s="140">
        <v>19.464720194647203</v>
      </c>
      <c r="O9" s="133">
        <v>251</v>
      </c>
      <c r="P9" s="133">
        <v>240</v>
      </c>
      <c r="Q9" s="140">
        <v>19.464720194647203</v>
      </c>
      <c r="R9" s="133">
        <v>291</v>
      </c>
      <c r="S9" s="133">
        <v>1</v>
      </c>
      <c r="T9" s="140">
        <v>8.1103000811030015E-2</v>
      </c>
      <c r="U9" s="133">
        <v>1</v>
      </c>
      <c r="V9" s="50" t="s">
        <v>98</v>
      </c>
      <c r="W9" s="133">
        <v>0</v>
      </c>
      <c r="X9" s="140">
        <v>0</v>
      </c>
      <c r="Y9" s="133">
        <v>0</v>
      </c>
      <c r="Z9" s="133">
        <v>1</v>
      </c>
      <c r="AA9" s="140">
        <v>8.1103000811030015E-2</v>
      </c>
      <c r="AB9" s="133">
        <v>1</v>
      </c>
      <c r="AC9" s="133">
        <v>7</v>
      </c>
      <c r="AD9" s="140">
        <v>0.56772100567721007</v>
      </c>
      <c r="AE9" s="133">
        <v>7</v>
      </c>
      <c r="AF9" s="133">
        <v>0</v>
      </c>
      <c r="AG9" s="140">
        <v>0</v>
      </c>
      <c r="AH9" s="133">
        <v>0</v>
      </c>
      <c r="AI9" s="133">
        <v>6</v>
      </c>
      <c r="AJ9" s="140">
        <v>0.48661800486618007</v>
      </c>
      <c r="AK9" s="133">
        <v>6</v>
      </c>
      <c r="AL9" s="133">
        <v>0</v>
      </c>
      <c r="AM9" s="140">
        <v>0</v>
      </c>
      <c r="AN9" s="133">
        <v>0</v>
      </c>
      <c r="AO9" s="133">
        <v>0</v>
      </c>
      <c r="AP9" s="140">
        <v>0</v>
      </c>
      <c r="AQ9" s="133">
        <v>0</v>
      </c>
      <c r="AR9" s="50" t="s">
        <v>98</v>
      </c>
      <c r="AS9" s="133">
        <v>0</v>
      </c>
      <c r="AT9" s="140">
        <v>0</v>
      </c>
      <c r="AU9" s="133">
        <v>0</v>
      </c>
      <c r="AV9" s="133">
        <v>0</v>
      </c>
      <c r="AW9" s="140">
        <v>0</v>
      </c>
      <c r="AX9" s="133">
        <v>0</v>
      </c>
      <c r="AY9" s="133">
        <v>0</v>
      </c>
      <c r="AZ9" s="140">
        <v>0</v>
      </c>
      <c r="BA9" s="133">
        <v>0</v>
      </c>
      <c r="BB9" s="133">
        <v>0</v>
      </c>
      <c r="BC9" s="140">
        <v>0</v>
      </c>
      <c r="BD9" s="133">
        <v>0</v>
      </c>
    </row>
    <row r="10" spans="1:247" s="8" customFormat="1" ht="18" customHeight="1">
      <c r="A10" s="50" t="s">
        <v>99</v>
      </c>
      <c r="B10" s="133">
        <v>1762</v>
      </c>
      <c r="C10" s="133">
        <v>983</v>
      </c>
      <c r="D10" s="133">
        <v>7</v>
      </c>
      <c r="E10" s="140">
        <v>0.39727582292849034</v>
      </c>
      <c r="F10" s="133">
        <v>7</v>
      </c>
      <c r="G10" s="133">
        <v>6</v>
      </c>
      <c r="H10" s="140">
        <v>0.34052213393870601</v>
      </c>
      <c r="I10" s="133">
        <v>6</v>
      </c>
      <c r="J10" s="133">
        <v>459</v>
      </c>
      <c r="K10" s="140">
        <v>26.04994324631101</v>
      </c>
      <c r="L10" s="133">
        <v>519</v>
      </c>
      <c r="M10" s="133">
        <v>216</v>
      </c>
      <c r="N10" s="140">
        <v>12.258796821793416</v>
      </c>
      <c r="O10" s="133">
        <v>221</v>
      </c>
      <c r="P10" s="133">
        <v>187</v>
      </c>
      <c r="Q10" s="140">
        <v>10.61293984108967</v>
      </c>
      <c r="R10" s="133">
        <v>218</v>
      </c>
      <c r="S10" s="133">
        <v>2</v>
      </c>
      <c r="T10" s="140">
        <v>0.11350737797956867</v>
      </c>
      <c r="U10" s="133">
        <v>2</v>
      </c>
      <c r="V10" s="50" t="s">
        <v>99</v>
      </c>
      <c r="W10" s="133">
        <v>0</v>
      </c>
      <c r="X10" s="140">
        <v>0</v>
      </c>
      <c r="Y10" s="133">
        <v>0</v>
      </c>
      <c r="Z10" s="133">
        <v>0</v>
      </c>
      <c r="AA10" s="140">
        <v>0</v>
      </c>
      <c r="AB10" s="133">
        <v>0</v>
      </c>
      <c r="AC10" s="133">
        <v>8</v>
      </c>
      <c r="AD10" s="140">
        <v>0.45402951191827468</v>
      </c>
      <c r="AE10" s="133">
        <v>8</v>
      </c>
      <c r="AF10" s="133">
        <v>0</v>
      </c>
      <c r="AG10" s="140">
        <v>0</v>
      </c>
      <c r="AH10" s="133">
        <v>0</v>
      </c>
      <c r="AI10" s="133">
        <v>2</v>
      </c>
      <c r="AJ10" s="140">
        <v>0.11350737797956867</v>
      </c>
      <c r="AK10" s="133">
        <v>2</v>
      </c>
      <c r="AL10" s="133">
        <v>0</v>
      </c>
      <c r="AM10" s="140">
        <v>0</v>
      </c>
      <c r="AN10" s="133">
        <v>0</v>
      </c>
      <c r="AO10" s="133">
        <v>0</v>
      </c>
      <c r="AP10" s="140">
        <v>0</v>
      </c>
      <c r="AQ10" s="133">
        <v>0</v>
      </c>
      <c r="AR10" s="50" t="s">
        <v>99</v>
      </c>
      <c r="AS10" s="133">
        <v>0</v>
      </c>
      <c r="AT10" s="140">
        <v>0</v>
      </c>
      <c r="AU10" s="133">
        <v>0</v>
      </c>
      <c r="AV10" s="133">
        <v>0</v>
      </c>
      <c r="AW10" s="140">
        <v>0</v>
      </c>
      <c r="AX10" s="133">
        <v>0</v>
      </c>
      <c r="AY10" s="133">
        <v>0</v>
      </c>
      <c r="AZ10" s="140">
        <v>0</v>
      </c>
      <c r="BA10" s="133">
        <v>0</v>
      </c>
      <c r="BB10" s="133">
        <v>0</v>
      </c>
      <c r="BC10" s="140">
        <v>0</v>
      </c>
      <c r="BD10" s="133">
        <v>0</v>
      </c>
    </row>
    <row r="11" spans="1:247" s="8" customFormat="1" ht="18" customHeight="1">
      <c r="A11" s="50" t="s">
        <v>100</v>
      </c>
      <c r="B11" s="133">
        <v>1135</v>
      </c>
      <c r="C11" s="133">
        <v>892</v>
      </c>
      <c r="D11" s="133">
        <v>1</v>
      </c>
      <c r="E11" s="140">
        <v>8.8105726872246701E-2</v>
      </c>
      <c r="F11" s="133">
        <v>1</v>
      </c>
      <c r="G11" s="133">
        <v>6</v>
      </c>
      <c r="H11" s="140">
        <v>0.52863436123348018</v>
      </c>
      <c r="I11" s="133">
        <v>6</v>
      </c>
      <c r="J11" s="133">
        <v>335</v>
      </c>
      <c r="K11" s="140">
        <v>29.515418502202646</v>
      </c>
      <c r="L11" s="133">
        <v>385</v>
      </c>
      <c r="M11" s="133">
        <v>248</v>
      </c>
      <c r="N11" s="140">
        <v>21.85022026431718</v>
      </c>
      <c r="O11" s="133">
        <v>261</v>
      </c>
      <c r="P11" s="133">
        <v>213</v>
      </c>
      <c r="Q11" s="140">
        <v>18.766519823788546</v>
      </c>
      <c r="R11" s="133">
        <v>236</v>
      </c>
      <c r="S11" s="133">
        <v>1</v>
      </c>
      <c r="T11" s="140">
        <v>8.8105726872246701E-2</v>
      </c>
      <c r="U11" s="133">
        <v>1</v>
      </c>
      <c r="V11" s="50" t="s">
        <v>100</v>
      </c>
      <c r="W11" s="133">
        <v>0</v>
      </c>
      <c r="X11" s="140">
        <v>0</v>
      </c>
      <c r="Y11" s="133">
        <v>0</v>
      </c>
      <c r="Z11" s="133">
        <v>0</v>
      </c>
      <c r="AA11" s="140">
        <v>0</v>
      </c>
      <c r="AB11" s="133">
        <v>0</v>
      </c>
      <c r="AC11" s="133">
        <v>1</v>
      </c>
      <c r="AD11" s="140">
        <v>8.8105726872246701E-2</v>
      </c>
      <c r="AE11" s="133">
        <v>1</v>
      </c>
      <c r="AF11" s="133">
        <v>0</v>
      </c>
      <c r="AG11" s="140">
        <v>0</v>
      </c>
      <c r="AH11" s="133">
        <v>0</v>
      </c>
      <c r="AI11" s="133">
        <v>1</v>
      </c>
      <c r="AJ11" s="140">
        <v>8.8105726872246701E-2</v>
      </c>
      <c r="AK11" s="133">
        <v>1</v>
      </c>
      <c r="AL11" s="133">
        <v>0</v>
      </c>
      <c r="AM11" s="140">
        <v>0</v>
      </c>
      <c r="AN11" s="133">
        <v>0</v>
      </c>
      <c r="AO11" s="133">
        <v>0</v>
      </c>
      <c r="AP11" s="140">
        <v>0</v>
      </c>
      <c r="AQ11" s="133">
        <v>0</v>
      </c>
      <c r="AR11" s="50" t="s">
        <v>100</v>
      </c>
      <c r="AS11" s="133">
        <v>0</v>
      </c>
      <c r="AT11" s="140">
        <v>0</v>
      </c>
      <c r="AU11" s="133">
        <v>0</v>
      </c>
      <c r="AV11" s="133">
        <v>0</v>
      </c>
      <c r="AW11" s="140">
        <v>0</v>
      </c>
      <c r="AX11" s="133">
        <v>0</v>
      </c>
      <c r="AY11" s="133">
        <v>0</v>
      </c>
      <c r="AZ11" s="140">
        <v>0</v>
      </c>
      <c r="BA11" s="133">
        <v>0</v>
      </c>
      <c r="BB11" s="133">
        <v>0</v>
      </c>
      <c r="BC11" s="140">
        <v>0</v>
      </c>
      <c r="BD11" s="133">
        <v>0</v>
      </c>
    </row>
    <row r="12" spans="1:247" s="8" customFormat="1" ht="18" customHeight="1">
      <c r="A12" s="50" t="s">
        <v>101</v>
      </c>
      <c r="B12" s="133">
        <v>578</v>
      </c>
      <c r="C12" s="133">
        <v>682</v>
      </c>
      <c r="D12" s="133">
        <v>1</v>
      </c>
      <c r="E12" s="140">
        <v>0.17301038062283738</v>
      </c>
      <c r="F12" s="133">
        <v>1</v>
      </c>
      <c r="G12" s="133">
        <v>5</v>
      </c>
      <c r="H12" s="140">
        <v>0.86505190311418689</v>
      </c>
      <c r="I12" s="133">
        <v>5</v>
      </c>
      <c r="J12" s="133">
        <v>251</v>
      </c>
      <c r="K12" s="140">
        <v>43.425605536332178</v>
      </c>
      <c r="L12" s="133">
        <v>308</v>
      </c>
      <c r="M12" s="133">
        <v>152</v>
      </c>
      <c r="N12" s="140">
        <v>26.297577854671278</v>
      </c>
      <c r="O12" s="133">
        <v>166</v>
      </c>
      <c r="P12" s="133">
        <v>151</v>
      </c>
      <c r="Q12" s="140">
        <v>26.124567474048444</v>
      </c>
      <c r="R12" s="133">
        <v>181</v>
      </c>
      <c r="S12" s="133">
        <v>2</v>
      </c>
      <c r="T12" s="140">
        <v>0.34602076124567477</v>
      </c>
      <c r="U12" s="133">
        <v>2</v>
      </c>
      <c r="V12" s="50" t="s">
        <v>101</v>
      </c>
      <c r="W12" s="133">
        <v>1</v>
      </c>
      <c r="X12" s="140">
        <v>0.17301038062283738</v>
      </c>
      <c r="Y12" s="133">
        <v>1</v>
      </c>
      <c r="Z12" s="133">
        <v>2</v>
      </c>
      <c r="AA12" s="140">
        <v>0.34602076124567477</v>
      </c>
      <c r="AB12" s="133">
        <v>2</v>
      </c>
      <c r="AC12" s="133">
        <v>9</v>
      </c>
      <c r="AD12" s="140">
        <v>1.5570934256055362</v>
      </c>
      <c r="AE12" s="133">
        <v>11</v>
      </c>
      <c r="AF12" s="133">
        <v>0</v>
      </c>
      <c r="AG12" s="140">
        <v>0</v>
      </c>
      <c r="AH12" s="133">
        <v>0</v>
      </c>
      <c r="AI12" s="133">
        <v>5</v>
      </c>
      <c r="AJ12" s="140">
        <v>0.86505190311418689</v>
      </c>
      <c r="AK12" s="133">
        <v>5</v>
      </c>
      <c r="AL12" s="133">
        <v>0</v>
      </c>
      <c r="AM12" s="140">
        <v>0</v>
      </c>
      <c r="AN12" s="133">
        <v>0</v>
      </c>
      <c r="AO12" s="133">
        <v>0</v>
      </c>
      <c r="AP12" s="140">
        <v>0</v>
      </c>
      <c r="AQ12" s="133">
        <v>0</v>
      </c>
      <c r="AR12" s="50" t="s">
        <v>101</v>
      </c>
      <c r="AS12" s="133">
        <v>0</v>
      </c>
      <c r="AT12" s="140">
        <v>0</v>
      </c>
      <c r="AU12" s="133">
        <v>0</v>
      </c>
      <c r="AV12" s="133">
        <v>0</v>
      </c>
      <c r="AW12" s="140">
        <v>0</v>
      </c>
      <c r="AX12" s="133">
        <v>0</v>
      </c>
      <c r="AY12" s="133">
        <v>0</v>
      </c>
      <c r="AZ12" s="140">
        <v>0</v>
      </c>
      <c r="BA12" s="133">
        <v>0</v>
      </c>
      <c r="BB12" s="133">
        <v>0</v>
      </c>
      <c r="BC12" s="140">
        <v>0</v>
      </c>
      <c r="BD12" s="133">
        <v>0</v>
      </c>
    </row>
    <row r="13" spans="1:247" s="8" customFormat="1" ht="18" customHeight="1">
      <c r="A13" s="50" t="s">
        <v>102</v>
      </c>
      <c r="B13" s="133">
        <v>271</v>
      </c>
      <c r="C13" s="133">
        <v>130</v>
      </c>
      <c r="D13" s="133">
        <v>0</v>
      </c>
      <c r="E13" s="140">
        <v>0</v>
      </c>
      <c r="F13" s="133">
        <v>0</v>
      </c>
      <c r="G13" s="133">
        <v>1</v>
      </c>
      <c r="H13" s="140">
        <v>0.36900369003690037</v>
      </c>
      <c r="I13" s="133">
        <v>1</v>
      </c>
      <c r="J13" s="133">
        <v>43</v>
      </c>
      <c r="K13" s="140">
        <v>15.867158671586715</v>
      </c>
      <c r="L13" s="133">
        <v>45</v>
      </c>
      <c r="M13" s="133">
        <v>37</v>
      </c>
      <c r="N13" s="140">
        <v>13.653136531365314</v>
      </c>
      <c r="O13" s="133">
        <v>45</v>
      </c>
      <c r="P13" s="133">
        <v>29</v>
      </c>
      <c r="Q13" s="140">
        <v>10.701107011070111</v>
      </c>
      <c r="R13" s="133">
        <v>36</v>
      </c>
      <c r="S13" s="133">
        <v>0</v>
      </c>
      <c r="T13" s="140">
        <v>0</v>
      </c>
      <c r="U13" s="133">
        <v>0</v>
      </c>
      <c r="V13" s="50" t="s">
        <v>102</v>
      </c>
      <c r="W13" s="133">
        <v>0</v>
      </c>
      <c r="X13" s="140">
        <v>0</v>
      </c>
      <c r="Y13" s="133">
        <v>0</v>
      </c>
      <c r="Z13" s="133">
        <v>0</v>
      </c>
      <c r="AA13" s="140">
        <v>0</v>
      </c>
      <c r="AB13" s="133">
        <v>0</v>
      </c>
      <c r="AC13" s="133">
        <v>0</v>
      </c>
      <c r="AD13" s="140">
        <v>0</v>
      </c>
      <c r="AE13" s="133">
        <v>0</v>
      </c>
      <c r="AF13" s="133">
        <v>0</v>
      </c>
      <c r="AG13" s="140">
        <v>0</v>
      </c>
      <c r="AH13" s="133">
        <v>0</v>
      </c>
      <c r="AI13" s="133">
        <v>1</v>
      </c>
      <c r="AJ13" s="140">
        <v>0.36900369003690037</v>
      </c>
      <c r="AK13" s="133">
        <v>1</v>
      </c>
      <c r="AL13" s="133">
        <v>2</v>
      </c>
      <c r="AM13" s="140">
        <v>0.73800738007380073</v>
      </c>
      <c r="AN13" s="133">
        <v>2</v>
      </c>
      <c r="AO13" s="133">
        <v>0</v>
      </c>
      <c r="AP13" s="140">
        <v>0</v>
      </c>
      <c r="AQ13" s="133">
        <v>0</v>
      </c>
      <c r="AR13" s="50" t="s">
        <v>102</v>
      </c>
      <c r="AS13" s="133">
        <v>0</v>
      </c>
      <c r="AT13" s="140">
        <v>0</v>
      </c>
      <c r="AU13" s="133">
        <v>0</v>
      </c>
      <c r="AV13" s="133">
        <v>0</v>
      </c>
      <c r="AW13" s="140">
        <v>0</v>
      </c>
      <c r="AX13" s="133">
        <v>0</v>
      </c>
      <c r="AY13" s="133">
        <v>0</v>
      </c>
      <c r="AZ13" s="140">
        <v>0</v>
      </c>
      <c r="BA13" s="133">
        <v>0</v>
      </c>
      <c r="BB13" s="133">
        <v>0</v>
      </c>
      <c r="BC13" s="140">
        <v>0</v>
      </c>
      <c r="BD13" s="133">
        <v>0</v>
      </c>
    </row>
    <row r="14" spans="1:247" s="8" customFormat="1" ht="18" customHeight="1">
      <c r="A14" s="50" t="s">
        <v>103</v>
      </c>
      <c r="B14" s="133">
        <v>522</v>
      </c>
      <c r="C14" s="133">
        <v>98</v>
      </c>
      <c r="D14" s="133">
        <v>0</v>
      </c>
      <c r="E14" s="140">
        <v>0</v>
      </c>
      <c r="F14" s="133">
        <v>0</v>
      </c>
      <c r="G14" s="133">
        <v>0</v>
      </c>
      <c r="H14" s="140">
        <v>0</v>
      </c>
      <c r="I14" s="133">
        <v>0</v>
      </c>
      <c r="J14" s="133">
        <v>43</v>
      </c>
      <c r="K14" s="140">
        <v>8.2375478927203059</v>
      </c>
      <c r="L14" s="133">
        <v>51</v>
      </c>
      <c r="M14" s="133">
        <v>24</v>
      </c>
      <c r="N14" s="140">
        <v>4.5977011494252871</v>
      </c>
      <c r="O14" s="133">
        <v>26</v>
      </c>
      <c r="P14" s="133">
        <v>16</v>
      </c>
      <c r="Q14" s="140">
        <v>3.0651340996168579</v>
      </c>
      <c r="R14" s="133">
        <v>20</v>
      </c>
      <c r="S14" s="133">
        <v>0</v>
      </c>
      <c r="T14" s="140">
        <v>0</v>
      </c>
      <c r="U14" s="133">
        <v>0</v>
      </c>
      <c r="V14" s="50" t="s">
        <v>103</v>
      </c>
      <c r="W14" s="133">
        <v>0</v>
      </c>
      <c r="X14" s="140">
        <v>0</v>
      </c>
      <c r="Y14" s="133">
        <v>0</v>
      </c>
      <c r="Z14" s="133">
        <v>0</v>
      </c>
      <c r="AA14" s="140">
        <v>0</v>
      </c>
      <c r="AB14" s="133">
        <v>0</v>
      </c>
      <c r="AC14" s="133">
        <v>1</v>
      </c>
      <c r="AD14" s="140">
        <v>0.19157088122605362</v>
      </c>
      <c r="AE14" s="133">
        <v>1</v>
      </c>
      <c r="AF14" s="133">
        <v>0</v>
      </c>
      <c r="AG14" s="140">
        <v>0</v>
      </c>
      <c r="AH14" s="133">
        <v>0</v>
      </c>
      <c r="AI14" s="133">
        <v>0</v>
      </c>
      <c r="AJ14" s="140">
        <v>0</v>
      </c>
      <c r="AK14" s="133">
        <v>0</v>
      </c>
      <c r="AL14" s="133">
        <v>0</v>
      </c>
      <c r="AM14" s="140">
        <v>0</v>
      </c>
      <c r="AN14" s="133">
        <v>0</v>
      </c>
      <c r="AO14" s="133">
        <v>0</v>
      </c>
      <c r="AP14" s="140">
        <v>0</v>
      </c>
      <c r="AQ14" s="133">
        <v>0</v>
      </c>
      <c r="AR14" s="50" t="s">
        <v>103</v>
      </c>
      <c r="AS14" s="133">
        <v>0</v>
      </c>
      <c r="AT14" s="140">
        <v>0</v>
      </c>
      <c r="AU14" s="133">
        <v>0</v>
      </c>
      <c r="AV14" s="133">
        <v>0</v>
      </c>
      <c r="AW14" s="140">
        <v>0</v>
      </c>
      <c r="AX14" s="133">
        <v>0</v>
      </c>
      <c r="AY14" s="133">
        <v>0</v>
      </c>
      <c r="AZ14" s="140">
        <v>0</v>
      </c>
      <c r="BA14" s="133">
        <v>0</v>
      </c>
      <c r="BB14" s="133">
        <v>0</v>
      </c>
      <c r="BC14" s="140">
        <v>0</v>
      </c>
      <c r="BD14" s="133">
        <v>0</v>
      </c>
    </row>
    <row r="15" spans="1:247" s="8" customFormat="1" ht="18" customHeight="1">
      <c r="A15" s="50" t="s">
        <v>104</v>
      </c>
      <c r="B15" s="133">
        <v>244</v>
      </c>
      <c r="C15" s="133">
        <v>162</v>
      </c>
      <c r="D15" s="133">
        <v>1</v>
      </c>
      <c r="E15" s="140">
        <v>0.4098360655737705</v>
      </c>
      <c r="F15" s="133">
        <v>1</v>
      </c>
      <c r="G15" s="133">
        <v>0</v>
      </c>
      <c r="H15" s="140">
        <v>0</v>
      </c>
      <c r="I15" s="133">
        <v>0</v>
      </c>
      <c r="J15" s="133">
        <v>66</v>
      </c>
      <c r="K15" s="140">
        <v>27.049180327868854</v>
      </c>
      <c r="L15" s="133">
        <v>77</v>
      </c>
      <c r="M15" s="133">
        <v>37</v>
      </c>
      <c r="N15" s="140">
        <v>15.163934426229508</v>
      </c>
      <c r="O15" s="133">
        <v>38</v>
      </c>
      <c r="P15" s="133">
        <v>42</v>
      </c>
      <c r="Q15" s="140">
        <v>17.21311475409836</v>
      </c>
      <c r="R15" s="133">
        <v>44</v>
      </c>
      <c r="S15" s="133">
        <v>2</v>
      </c>
      <c r="T15" s="140">
        <v>0.81967213114754101</v>
      </c>
      <c r="U15" s="133">
        <v>2</v>
      </c>
      <c r="V15" s="50" t="s">
        <v>104</v>
      </c>
      <c r="W15" s="133">
        <v>0</v>
      </c>
      <c r="X15" s="140">
        <v>0</v>
      </c>
      <c r="Y15" s="133">
        <v>0</v>
      </c>
      <c r="Z15" s="133">
        <v>0</v>
      </c>
      <c r="AA15" s="140">
        <v>0</v>
      </c>
      <c r="AB15" s="133">
        <v>0</v>
      </c>
      <c r="AC15" s="133">
        <v>0</v>
      </c>
      <c r="AD15" s="140">
        <v>0</v>
      </c>
      <c r="AE15" s="133">
        <v>0</v>
      </c>
      <c r="AF15" s="133">
        <v>0</v>
      </c>
      <c r="AG15" s="140">
        <v>0</v>
      </c>
      <c r="AH15" s="133">
        <v>0</v>
      </c>
      <c r="AI15" s="133">
        <v>0</v>
      </c>
      <c r="AJ15" s="140">
        <v>0</v>
      </c>
      <c r="AK15" s="133">
        <v>0</v>
      </c>
      <c r="AL15" s="133">
        <v>0</v>
      </c>
      <c r="AM15" s="140">
        <v>0</v>
      </c>
      <c r="AN15" s="133">
        <v>0</v>
      </c>
      <c r="AO15" s="133">
        <v>0</v>
      </c>
      <c r="AP15" s="140">
        <v>0</v>
      </c>
      <c r="AQ15" s="133">
        <v>0</v>
      </c>
      <c r="AR15" s="50" t="s">
        <v>104</v>
      </c>
      <c r="AS15" s="133">
        <v>0</v>
      </c>
      <c r="AT15" s="140">
        <v>0</v>
      </c>
      <c r="AU15" s="133">
        <v>0</v>
      </c>
      <c r="AV15" s="133">
        <v>0</v>
      </c>
      <c r="AW15" s="140">
        <v>0</v>
      </c>
      <c r="AX15" s="133">
        <v>0</v>
      </c>
      <c r="AY15" s="133">
        <v>0</v>
      </c>
      <c r="AZ15" s="140">
        <v>0</v>
      </c>
      <c r="BA15" s="133">
        <v>0</v>
      </c>
      <c r="BB15" s="133">
        <v>0</v>
      </c>
      <c r="BC15" s="140">
        <v>0</v>
      </c>
      <c r="BD15" s="133">
        <v>0</v>
      </c>
    </row>
    <row r="16" spans="1:247" s="8" customFormat="1" ht="18" customHeight="1">
      <c r="A16" s="50" t="s">
        <v>105</v>
      </c>
      <c r="B16" s="133">
        <v>437</v>
      </c>
      <c r="C16" s="133">
        <v>269</v>
      </c>
      <c r="D16" s="133">
        <v>0</v>
      </c>
      <c r="E16" s="140">
        <v>0</v>
      </c>
      <c r="F16" s="133">
        <v>0</v>
      </c>
      <c r="G16" s="133">
        <v>3</v>
      </c>
      <c r="H16" s="140">
        <v>0.68649885583524028</v>
      </c>
      <c r="I16" s="133">
        <v>3</v>
      </c>
      <c r="J16" s="133">
        <v>117</v>
      </c>
      <c r="K16" s="140">
        <v>26.773455377574372</v>
      </c>
      <c r="L16" s="133">
        <v>131</v>
      </c>
      <c r="M16" s="133">
        <v>52</v>
      </c>
      <c r="N16" s="140">
        <v>11.899313501144166</v>
      </c>
      <c r="O16" s="133">
        <v>54</v>
      </c>
      <c r="P16" s="133">
        <v>67</v>
      </c>
      <c r="Q16" s="140">
        <v>15.331807780320366</v>
      </c>
      <c r="R16" s="133">
        <v>75</v>
      </c>
      <c r="S16" s="133">
        <v>0</v>
      </c>
      <c r="T16" s="140">
        <v>0</v>
      </c>
      <c r="U16" s="133">
        <v>0</v>
      </c>
      <c r="V16" s="50" t="s">
        <v>105</v>
      </c>
      <c r="W16" s="133">
        <v>1</v>
      </c>
      <c r="X16" s="140">
        <v>0.2288329519450801</v>
      </c>
      <c r="Y16" s="133">
        <v>1</v>
      </c>
      <c r="Z16" s="133">
        <v>0</v>
      </c>
      <c r="AA16" s="140">
        <v>0</v>
      </c>
      <c r="AB16" s="133">
        <v>0</v>
      </c>
      <c r="AC16" s="133">
        <v>3</v>
      </c>
      <c r="AD16" s="140">
        <v>0.68649885583524028</v>
      </c>
      <c r="AE16" s="133">
        <v>3</v>
      </c>
      <c r="AF16" s="133">
        <v>0</v>
      </c>
      <c r="AG16" s="140">
        <v>0</v>
      </c>
      <c r="AH16" s="133">
        <v>0</v>
      </c>
      <c r="AI16" s="133">
        <v>2</v>
      </c>
      <c r="AJ16" s="140">
        <v>0.45766590389016021</v>
      </c>
      <c r="AK16" s="133">
        <v>2</v>
      </c>
      <c r="AL16" s="133">
        <v>0</v>
      </c>
      <c r="AM16" s="140">
        <v>0</v>
      </c>
      <c r="AN16" s="133">
        <v>0</v>
      </c>
      <c r="AO16" s="133">
        <v>0</v>
      </c>
      <c r="AP16" s="140">
        <v>0</v>
      </c>
      <c r="AQ16" s="133">
        <v>0</v>
      </c>
      <c r="AR16" s="50" t="s">
        <v>105</v>
      </c>
      <c r="AS16" s="133">
        <v>0</v>
      </c>
      <c r="AT16" s="140">
        <v>0</v>
      </c>
      <c r="AU16" s="133">
        <v>0</v>
      </c>
      <c r="AV16" s="133">
        <v>0</v>
      </c>
      <c r="AW16" s="140">
        <v>0</v>
      </c>
      <c r="AX16" s="133">
        <v>0</v>
      </c>
      <c r="AY16" s="133">
        <v>0</v>
      </c>
      <c r="AZ16" s="140">
        <v>0</v>
      </c>
      <c r="BA16" s="133">
        <v>0</v>
      </c>
      <c r="BB16" s="133">
        <v>0</v>
      </c>
      <c r="BC16" s="140">
        <v>0</v>
      </c>
      <c r="BD16" s="133">
        <v>0</v>
      </c>
    </row>
    <row r="17" spans="1:56" s="8" customFormat="1" ht="18" customHeight="1">
      <c r="A17" s="50" t="s">
        <v>106</v>
      </c>
      <c r="B17" s="133">
        <v>134</v>
      </c>
      <c r="C17" s="133">
        <v>104</v>
      </c>
      <c r="D17" s="133">
        <v>0</v>
      </c>
      <c r="E17" s="140">
        <v>0</v>
      </c>
      <c r="F17" s="133">
        <v>0</v>
      </c>
      <c r="G17" s="133">
        <v>2</v>
      </c>
      <c r="H17" s="140">
        <v>1.4925373134328357</v>
      </c>
      <c r="I17" s="133">
        <v>2</v>
      </c>
      <c r="J17" s="133">
        <v>47</v>
      </c>
      <c r="K17" s="140">
        <v>35.074626865671647</v>
      </c>
      <c r="L17" s="133">
        <v>50</v>
      </c>
      <c r="M17" s="133">
        <v>18</v>
      </c>
      <c r="N17" s="140">
        <v>13.432835820895523</v>
      </c>
      <c r="O17" s="133">
        <v>20</v>
      </c>
      <c r="P17" s="133">
        <v>25</v>
      </c>
      <c r="Q17" s="140">
        <v>18.656716417910449</v>
      </c>
      <c r="R17" s="133">
        <v>31</v>
      </c>
      <c r="S17" s="133">
        <v>0</v>
      </c>
      <c r="T17" s="140">
        <v>0</v>
      </c>
      <c r="U17" s="133">
        <v>0</v>
      </c>
      <c r="V17" s="50" t="s">
        <v>106</v>
      </c>
      <c r="W17" s="133">
        <v>0</v>
      </c>
      <c r="X17" s="140">
        <v>0</v>
      </c>
      <c r="Y17" s="133">
        <v>0</v>
      </c>
      <c r="Z17" s="133">
        <v>0</v>
      </c>
      <c r="AA17" s="140">
        <v>0</v>
      </c>
      <c r="AB17" s="133">
        <v>0</v>
      </c>
      <c r="AC17" s="133">
        <v>1</v>
      </c>
      <c r="AD17" s="140">
        <v>0.74626865671641784</v>
      </c>
      <c r="AE17" s="133">
        <v>1</v>
      </c>
      <c r="AF17" s="133">
        <v>0</v>
      </c>
      <c r="AG17" s="140">
        <v>0</v>
      </c>
      <c r="AH17" s="133">
        <v>0</v>
      </c>
      <c r="AI17" s="133">
        <v>0</v>
      </c>
      <c r="AJ17" s="140">
        <v>0</v>
      </c>
      <c r="AK17" s="133">
        <v>0</v>
      </c>
      <c r="AL17" s="133">
        <v>0</v>
      </c>
      <c r="AM17" s="140">
        <v>0</v>
      </c>
      <c r="AN17" s="133">
        <v>0</v>
      </c>
      <c r="AO17" s="133">
        <v>0</v>
      </c>
      <c r="AP17" s="140">
        <v>0</v>
      </c>
      <c r="AQ17" s="133">
        <v>0</v>
      </c>
      <c r="AR17" s="50" t="s">
        <v>106</v>
      </c>
      <c r="AS17" s="133">
        <v>0</v>
      </c>
      <c r="AT17" s="140">
        <v>0</v>
      </c>
      <c r="AU17" s="133">
        <v>0</v>
      </c>
      <c r="AV17" s="133">
        <v>0</v>
      </c>
      <c r="AW17" s="140">
        <v>0</v>
      </c>
      <c r="AX17" s="133">
        <v>0</v>
      </c>
      <c r="AY17" s="133">
        <v>0</v>
      </c>
      <c r="AZ17" s="140">
        <v>0</v>
      </c>
      <c r="BA17" s="133">
        <v>0</v>
      </c>
      <c r="BB17" s="133">
        <v>0</v>
      </c>
      <c r="BC17" s="140">
        <v>0</v>
      </c>
      <c r="BD17" s="133">
        <v>0</v>
      </c>
    </row>
    <row r="18" spans="1:56" s="8" customFormat="1" ht="18" customHeight="1">
      <c r="A18" s="50" t="s">
        <v>107</v>
      </c>
      <c r="B18" s="133">
        <v>91</v>
      </c>
      <c r="C18" s="133">
        <v>47</v>
      </c>
      <c r="D18" s="133">
        <v>0</v>
      </c>
      <c r="E18" s="140">
        <v>0</v>
      </c>
      <c r="F18" s="133">
        <v>0</v>
      </c>
      <c r="G18" s="133">
        <v>1</v>
      </c>
      <c r="H18" s="140">
        <v>1.098901098901099</v>
      </c>
      <c r="I18" s="133">
        <v>1</v>
      </c>
      <c r="J18" s="133">
        <v>13</v>
      </c>
      <c r="K18" s="140">
        <v>14.285714285714285</v>
      </c>
      <c r="L18" s="133">
        <v>15</v>
      </c>
      <c r="M18" s="133">
        <v>14</v>
      </c>
      <c r="N18" s="140">
        <v>15.384615384615385</v>
      </c>
      <c r="O18" s="133">
        <v>17</v>
      </c>
      <c r="P18" s="133">
        <v>9</v>
      </c>
      <c r="Q18" s="140">
        <v>9.8901098901098905</v>
      </c>
      <c r="R18" s="133">
        <v>14</v>
      </c>
      <c r="S18" s="133">
        <v>0</v>
      </c>
      <c r="T18" s="140">
        <v>0</v>
      </c>
      <c r="U18" s="133">
        <v>0</v>
      </c>
      <c r="V18" s="50" t="s">
        <v>107</v>
      </c>
      <c r="W18" s="133">
        <v>0</v>
      </c>
      <c r="X18" s="140">
        <v>0</v>
      </c>
      <c r="Y18" s="133">
        <v>0</v>
      </c>
      <c r="Z18" s="133">
        <v>0</v>
      </c>
      <c r="AA18" s="140">
        <v>0</v>
      </c>
      <c r="AB18" s="133">
        <v>0</v>
      </c>
      <c r="AC18" s="133">
        <v>0</v>
      </c>
      <c r="AD18" s="140">
        <v>0</v>
      </c>
      <c r="AE18" s="133">
        <v>0</v>
      </c>
      <c r="AF18" s="133">
        <v>0</v>
      </c>
      <c r="AG18" s="140">
        <v>0</v>
      </c>
      <c r="AH18" s="133">
        <v>0</v>
      </c>
      <c r="AI18" s="133">
        <v>0</v>
      </c>
      <c r="AJ18" s="140">
        <v>0</v>
      </c>
      <c r="AK18" s="133">
        <v>0</v>
      </c>
      <c r="AL18" s="133">
        <v>0</v>
      </c>
      <c r="AM18" s="140">
        <v>0</v>
      </c>
      <c r="AN18" s="133">
        <v>0</v>
      </c>
      <c r="AO18" s="133">
        <v>0</v>
      </c>
      <c r="AP18" s="140">
        <v>0</v>
      </c>
      <c r="AQ18" s="133">
        <v>0</v>
      </c>
      <c r="AR18" s="50" t="s">
        <v>107</v>
      </c>
      <c r="AS18" s="133">
        <v>0</v>
      </c>
      <c r="AT18" s="140">
        <v>0</v>
      </c>
      <c r="AU18" s="133">
        <v>0</v>
      </c>
      <c r="AV18" s="133">
        <v>0</v>
      </c>
      <c r="AW18" s="140">
        <v>0</v>
      </c>
      <c r="AX18" s="133">
        <v>0</v>
      </c>
      <c r="AY18" s="133">
        <v>0</v>
      </c>
      <c r="AZ18" s="140">
        <v>0</v>
      </c>
      <c r="BA18" s="133">
        <v>0</v>
      </c>
      <c r="BB18" s="133">
        <v>0</v>
      </c>
      <c r="BC18" s="140">
        <v>0</v>
      </c>
      <c r="BD18" s="133">
        <v>0</v>
      </c>
    </row>
    <row r="19" spans="1:56" s="8" customFormat="1" ht="18" customHeight="1">
      <c r="A19" s="50" t="s">
        <v>108</v>
      </c>
      <c r="B19" s="133">
        <v>80</v>
      </c>
      <c r="C19" s="133">
        <v>26</v>
      </c>
      <c r="D19" s="133">
        <v>0</v>
      </c>
      <c r="E19" s="140">
        <v>0</v>
      </c>
      <c r="F19" s="133">
        <v>0</v>
      </c>
      <c r="G19" s="133">
        <v>0</v>
      </c>
      <c r="H19" s="140">
        <v>0</v>
      </c>
      <c r="I19" s="133">
        <v>0</v>
      </c>
      <c r="J19" s="133">
        <v>11</v>
      </c>
      <c r="K19" s="140">
        <v>13.750000000000002</v>
      </c>
      <c r="L19" s="133">
        <v>12</v>
      </c>
      <c r="M19" s="133">
        <v>7</v>
      </c>
      <c r="N19" s="140">
        <v>8.75</v>
      </c>
      <c r="O19" s="133">
        <v>9</v>
      </c>
      <c r="P19" s="133">
        <v>4</v>
      </c>
      <c r="Q19" s="140">
        <v>5</v>
      </c>
      <c r="R19" s="133">
        <v>5</v>
      </c>
      <c r="S19" s="133">
        <v>0</v>
      </c>
      <c r="T19" s="140">
        <v>0</v>
      </c>
      <c r="U19" s="133">
        <v>0</v>
      </c>
      <c r="V19" s="50" t="s">
        <v>108</v>
      </c>
      <c r="W19" s="133">
        <v>0</v>
      </c>
      <c r="X19" s="140">
        <v>0</v>
      </c>
      <c r="Y19" s="133">
        <v>0</v>
      </c>
      <c r="Z19" s="133">
        <v>0</v>
      </c>
      <c r="AA19" s="140">
        <v>0</v>
      </c>
      <c r="AB19" s="133">
        <v>0</v>
      </c>
      <c r="AC19" s="133">
        <v>0</v>
      </c>
      <c r="AD19" s="140">
        <v>0</v>
      </c>
      <c r="AE19" s="133">
        <v>0</v>
      </c>
      <c r="AF19" s="133">
        <v>0</v>
      </c>
      <c r="AG19" s="140">
        <v>0</v>
      </c>
      <c r="AH19" s="133">
        <v>0</v>
      </c>
      <c r="AI19" s="133">
        <v>0</v>
      </c>
      <c r="AJ19" s="140">
        <v>0</v>
      </c>
      <c r="AK19" s="133">
        <v>0</v>
      </c>
      <c r="AL19" s="133">
        <v>0</v>
      </c>
      <c r="AM19" s="140">
        <v>0</v>
      </c>
      <c r="AN19" s="133">
        <v>0</v>
      </c>
      <c r="AO19" s="133">
        <v>0</v>
      </c>
      <c r="AP19" s="140">
        <v>0</v>
      </c>
      <c r="AQ19" s="133">
        <v>0</v>
      </c>
      <c r="AR19" s="50" t="s">
        <v>108</v>
      </c>
      <c r="AS19" s="133">
        <v>0</v>
      </c>
      <c r="AT19" s="140">
        <v>0</v>
      </c>
      <c r="AU19" s="133">
        <v>0</v>
      </c>
      <c r="AV19" s="133">
        <v>0</v>
      </c>
      <c r="AW19" s="140">
        <v>0</v>
      </c>
      <c r="AX19" s="133">
        <v>0</v>
      </c>
      <c r="AY19" s="133">
        <v>0</v>
      </c>
      <c r="AZ19" s="140">
        <v>0</v>
      </c>
      <c r="BA19" s="133">
        <v>0</v>
      </c>
      <c r="BB19" s="133">
        <v>0</v>
      </c>
      <c r="BC19" s="140">
        <v>0</v>
      </c>
      <c r="BD19" s="133">
        <v>0</v>
      </c>
    </row>
    <row r="20" spans="1:56" s="8" customFormat="1" ht="18" customHeight="1">
      <c r="A20" s="50" t="s">
        <v>109</v>
      </c>
      <c r="B20" s="133">
        <v>353</v>
      </c>
      <c r="C20" s="133">
        <v>130</v>
      </c>
      <c r="D20" s="133">
        <v>2</v>
      </c>
      <c r="E20" s="140">
        <v>0.56657223796033995</v>
      </c>
      <c r="F20" s="133">
        <v>2</v>
      </c>
      <c r="G20" s="133">
        <v>1</v>
      </c>
      <c r="H20" s="140">
        <v>0.28328611898016998</v>
      </c>
      <c r="I20" s="133">
        <v>1</v>
      </c>
      <c r="J20" s="133">
        <v>41</v>
      </c>
      <c r="K20" s="140">
        <v>11.614730878186968</v>
      </c>
      <c r="L20" s="133">
        <v>48</v>
      </c>
      <c r="M20" s="133">
        <v>34</v>
      </c>
      <c r="N20" s="140">
        <v>9.6317280453257776</v>
      </c>
      <c r="O20" s="133">
        <v>36</v>
      </c>
      <c r="P20" s="133">
        <v>31</v>
      </c>
      <c r="Q20" s="140">
        <v>8.7818696883852692</v>
      </c>
      <c r="R20" s="133">
        <v>36</v>
      </c>
      <c r="S20" s="133">
        <v>0</v>
      </c>
      <c r="T20" s="140">
        <v>0</v>
      </c>
      <c r="U20" s="133">
        <v>0</v>
      </c>
      <c r="V20" s="50" t="s">
        <v>109</v>
      </c>
      <c r="W20" s="133">
        <v>0</v>
      </c>
      <c r="X20" s="140">
        <v>0</v>
      </c>
      <c r="Y20" s="133">
        <v>0</v>
      </c>
      <c r="Z20" s="133">
        <v>0</v>
      </c>
      <c r="AA20" s="140">
        <v>0</v>
      </c>
      <c r="AB20" s="133">
        <v>0</v>
      </c>
      <c r="AC20" s="133">
        <v>5</v>
      </c>
      <c r="AD20" s="140">
        <v>1.41643059490085</v>
      </c>
      <c r="AE20" s="133">
        <v>7</v>
      </c>
      <c r="AF20" s="133">
        <v>0</v>
      </c>
      <c r="AG20" s="140">
        <v>0</v>
      </c>
      <c r="AH20" s="133">
        <v>0</v>
      </c>
      <c r="AI20" s="133">
        <v>0</v>
      </c>
      <c r="AJ20" s="140">
        <v>0</v>
      </c>
      <c r="AK20" s="133">
        <v>0</v>
      </c>
      <c r="AL20" s="133">
        <v>0</v>
      </c>
      <c r="AM20" s="140">
        <v>0</v>
      </c>
      <c r="AN20" s="133">
        <v>0</v>
      </c>
      <c r="AO20" s="133">
        <v>0</v>
      </c>
      <c r="AP20" s="140">
        <v>0</v>
      </c>
      <c r="AQ20" s="133">
        <v>0</v>
      </c>
      <c r="AR20" s="50" t="s">
        <v>109</v>
      </c>
      <c r="AS20" s="133">
        <v>0</v>
      </c>
      <c r="AT20" s="140">
        <v>0</v>
      </c>
      <c r="AU20" s="133">
        <v>0</v>
      </c>
      <c r="AV20" s="133">
        <v>0</v>
      </c>
      <c r="AW20" s="140">
        <v>0</v>
      </c>
      <c r="AX20" s="133">
        <v>0</v>
      </c>
      <c r="AY20" s="133">
        <v>0</v>
      </c>
      <c r="AZ20" s="140">
        <v>0</v>
      </c>
      <c r="BA20" s="133">
        <v>0</v>
      </c>
      <c r="BB20" s="133">
        <v>0</v>
      </c>
      <c r="BC20" s="140">
        <v>0</v>
      </c>
      <c r="BD20" s="133">
        <v>0</v>
      </c>
    </row>
    <row r="21" spans="1:56" s="8" customFormat="1" ht="18" customHeight="1">
      <c r="A21" s="50" t="s">
        <v>110</v>
      </c>
      <c r="B21" s="133">
        <v>91</v>
      </c>
      <c r="C21" s="133">
        <v>61</v>
      </c>
      <c r="D21" s="133">
        <v>0</v>
      </c>
      <c r="E21" s="140">
        <v>0</v>
      </c>
      <c r="F21" s="133">
        <v>0</v>
      </c>
      <c r="G21" s="133">
        <v>1</v>
      </c>
      <c r="H21" s="140">
        <v>1.098901098901099</v>
      </c>
      <c r="I21" s="133">
        <v>1</v>
      </c>
      <c r="J21" s="133">
        <v>27</v>
      </c>
      <c r="K21" s="140">
        <v>29.670329670329672</v>
      </c>
      <c r="L21" s="133">
        <v>28</v>
      </c>
      <c r="M21" s="133">
        <v>12</v>
      </c>
      <c r="N21" s="140">
        <v>13.186813186813188</v>
      </c>
      <c r="O21" s="133">
        <v>12</v>
      </c>
      <c r="P21" s="133">
        <v>18</v>
      </c>
      <c r="Q21" s="140">
        <v>19.780219780219781</v>
      </c>
      <c r="R21" s="133">
        <v>19</v>
      </c>
      <c r="S21" s="133">
        <v>0</v>
      </c>
      <c r="T21" s="140">
        <v>0</v>
      </c>
      <c r="U21" s="133">
        <v>0</v>
      </c>
      <c r="V21" s="50" t="s">
        <v>110</v>
      </c>
      <c r="W21" s="133">
        <v>0</v>
      </c>
      <c r="X21" s="140">
        <v>0</v>
      </c>
      <c r="Y21" s="133">
        <v>0</v>
      </c>
      <c r="Z21" s="133">
        <v>0</v>
      </c>
      <c r="AA21" s="140">
        <v>0</v>
      </c>
      <c r="AB21" s="133">
        <v>0</v>
      </c>
      <c r="AC21" s="133">
        <v>1</v>
      </c>
      <c r="AD21" s="140">
        <v>1.098901098901099</v>
      </c>
      <c r="AE21" s="133">
        <v>1</v>
      </c>
      <c r="AF21" s="133">
        <v>0</v>
      </c>
      <c r="AG21" s="140">
        <v>0</v>
      </c>
      <c r="AH21" s="133">
        <v>0</v>
      </c>
      <c r="AI21" s="133">
        <v>0</v>
      </c>
      <c r="AJ21" s="140">
        <v>0</v>
      </c>
      <c r="AK21" s="133">
        <v>0</v>
      </c>
      <c r="AL21" s="133">
        <v>0</v>
      </c>
      <c r="AM21" s="140">
        <v>0</v>
      </c>
      <c r="AN21" s="133">
        <v>0</v>
      </c>
      <c r="AO21" s="133">
        <v>0</v>
      </c>
      <c r="AP21" s="140">
        <v>0</v>
      </c>
      <c r="AQ21" s="133">
        <v>0</v>
      </c>
      <c r="AR21" s="50" t="s">
        <v>110</v>
      </c>
      <c r="AS21" s="133">
        <v>0</v>
      </c>
      <c r="AT21" s="140">
        <v>0</v>
      </c>
      <c r="AU21" s="133">
        <v>0</v>
      </c>
      <c r="AV21" s="133">
        <v>0</v>
      </c>
      <c r="AW21" s="140">
        <v>0</v>
      </c>
      <c r="AX21" s="133">
        <v>0</v>
      </c>
      <c r="AY21" s="133">
        <v>0</v>
      </c>
      <c r="AZ21" s="140">
        <v>0</v>
      </c>
      <c r="BA21" s="133">
        <v>0</v>
      </c>
      <c r="BB21" s="133">
        <v>0</v>
      </c>
      <c r="BC21" s="140">
        <v>0</v>
      </c>
      <c r="BD21" s="133">
        <v>0</v>
      </c>
    </row>
    <row r="22" spans="1:56" s="8" customFormat="1" ht="18" customHeight="1">
      <c r="A22" s="50" t="s">
        <v>111</v>
      </c>
      <c r="B22" s="133">
        <v>110</v>
      </c>
      <c r="C22" s="133">
        <v>101</v>
      </c>
      <c r="D22" s="133">
        <v>0</v>
      </c>
      <c r="E22" s="140">
        <v>0</v>
      </c>
      <c r="F22" s="133">
        <v>0</v>
      </c>
      <c r="G22" s="133">
        <v>1</v>
      </c>
      <c r="H22" s="140">
        <v>0.90909090909090906</v>
      </c>
      <c r="I22" s="133">
        <v>1</v>
      </c>
      <c r="J22" s="133">
        <v>46</v>
      </c>
      <c r="K22" s="140">
        <v>41.818181818181813</v>
      </c>
      <c r="L22" s="133">
        <v>58</v>
      </c>
      <c r="M22" s="133">
        <v>18</v>
      </c>
      <c r="N22" s="140">
        <v>16.363636363636363</v>
      </c>
      <c r="O22" s="133">
        <v>19</v>
      </c>
      <c r="P22" s="133">
        <v>16</v>
      </c>
      <c r="Q22" s="140">
        <v>14.545454545454545</v>
      </c>
      <c r="R22" s="133">
        <v>20</v>
      </c>
      <c r="S22" s="133">
        <v>0</v>
      </c>
      <c r="T22" s="140">
        <v>0</v>
      </c>
      <c r="U22" s="133">
        <v>0</v>
      </c>
      <c r="V22" s="50" t="s">
        <v>111</v>
      </c>
      <c r="W22" s="133">
        <v>0</v>
      </c>
      <c r="X22" s="140">
        <v>0</v>
      </c>
      <c r="Y22" s="133">
        <v>0</v>
      </c>
      <c r="Z22" s="133">
        <v>0</v>
      </c>
      <c r="AA22" s="140">
        <v>0</v>
      </c>
      <c r="AB22" s="133">
        <v>0</v>
      </c>
      <c r="AC22" s="133">
        <v>2</v>
      </c>
      <c r="AD22" s="140">
        <v>1.8181818181818181</v>
      </c>
      <c r="AE22" s="133">
        <v>3</v>
      </c>
      <c r="AF22" s="133">
        <v>0</v>
      </c>
      <c r="AG22" s="140">
        <v>0</v>
      </c>
      <c r="AH22" s="133">
        <v>0</v>
      </c>
      <c r="AI22" s="133">
        <v>0</v>
      </c>
      <c r="AJ22" s="140">
        <v>0</v>
      </c>
      <c r="AK22" s="133">
        <v>0</v>
      </c>
      <c r="AL22" s="133">
        <v>0</v>
      </c>
      <c r="AM22" s="140">
        <v>0</v>
      </c>
      <c r="AN22" s="133">
        <v>0</v>
      </c>
      <c r="AO22" s="133">
        <v>0</v>
      </c>
      <c r="AP22" s="140">
        <v>0</v>
      </c>
      <c r="AQ22" s="133">
        <v>0</v>
      </c>
      <c r="AR22" s="50" t="s">
        <v>111</v>
      </c>
      <c r="AS22" s="133">
        <v>0</v>
      </c>
      <c r="AT22" s="140">
        <v>0</v>
      </c>
      <c r="AU22" s="133">
        <v>0</v>
      </c>
      <c r="AV22" s="133">
        <v>0</v>
      </c>
      <c r="AW22" s="140">
        <v>0</v>
      </c>
      <c r="AX22" s="133">
        <v>0</v>
      </c>
      <c r="AY22" s="133">
        <v>0</v>
      </c>
      <c r="AZ22" s="140">
        <v>0</v>
      </c>
      <c r="BA22" s="133">
        <v>0</v>
      </c>
      <c r="BB22" s="133">
        <v>0</v>
      </c>
      <c r="BC22" s="140">
        <v>0</v>
      </c>
      <c r="BD22" s="133">
        <v>0</v>
      </c>
    </row>
    <row r="23" spans="1:56" s="8" customFormat="1" ht="18" customHeight="1">
      <c r="A23" s="50" t="s">
        <v>112</v>
      </c>
      <c r="B23" s="133">
        <v>12</v>
      </c>
      <c r="C23" s="133">
        <v>13</v>
      </c>
      <c r="D23" s="133">
        <v>1</v>
      </c>
      <c r="E23" s="140">
        <v>8.3333333333333321</v>
      </c>
      <c r="F23" s="133">
        <v>1</v>
      </c>
      <c r="G23" s="133">
        <v>0</v>
      </c>
      <c r="H23" s="140">
        <v>0</v>
      </c>
      <c r="I23" s="133">
        <v>0</v>
      </c>
      <c r="J23" s="133">
        <v>5</v>
      </c>
      <c r="K23" s="140">
        <v>41.666666666666671</v>
      </c>
      <c r="L23" s="133">
        <v>5</v>
      </c>
      <c r="M23" s="133">
        <v>4</v>
      </c>
      <c r="N23" s="140">
        <v>33.333333333333329</v>
      </c>
      <c r="O23" s="133">
        <v>4</v>
      </c>
      <c r="P23" s="133">
        <v>2</v>
      </c>
      <c r="Q23" s="140">
        <v>16.666666666666664</v>
      </c>
      <c r="R23" s="133">
        <v>3</v>
      </c>
      <c r="S23" s="133">
        <v>0</v>
      </c>
      <c r="T23" s="140">
        <v>0</v>
      </c>
      <c r="U23" s="133">
        <v>0</v>
      </c>
      <c r="V23" s="50" t="s">
        <v>112</v>
      </c>
      <c r="W23" s="133">
        <v>0</v>
      </c>
      <c r="X23" s="140">
        <v>0</v>
      </c>
      <c r="Y23" s="133">
        <v>0</v>
      </c>
      <c r="Z23" s="133">
        <v>0</v>
      </c>
      <c r="AA23" s="140">
        <v>0</v>
      </c>
      <c r="AB23" s="133">
        <v>0</v>
      </c>
      <c r="AC23" s="133">
        <v>0</v>
      </c>
      <c r="AD23" s="140">
        <v>0</v>
      </c>
      <c r="AE23" s="133">
        <v>0</v>
      </c>
      <c r="AF23" s="133">
        <v>0</v>
      </c>
      <c r="AG23" s="140">
        <v>0</v>
      </c>
      <c r="AH23" s="133">
        <v>0</v>
      </c>
      <c r="AI23" s="133">
        <v>0</v>
      </c>
      <c r="AJ23" s="140">
        <v>0</v>
      </c>
      <c r="AK23" s="133">
        <v>0</v>
      </c>
      <c r="AL23" s="133">
        <v>0</v>
      </c>
      <c r="AM23" s="140">
        <v>0</v>
      </c>
      <c r="AN23" s="133">
        <v>0</v>
      </c>
      <c r="AO23" s="133">
        <v>0</v>
      </c>
      <c r="AP23" s="140">
        <v>0</v>
      </c>
      <c r="AQ23" s="133">
        <v>0</v>
      </c>
      <c r="AR23" s="50" t="s">
        <v>112</v>
      </c>
      <c r="AS23" s="133">
        <v>0</v>
      </c>
      <c r="AT23" s="140">
        <v>0</v>
      </c>
      <c r="AU23" s="133">
        <v>0</v>
      </c>
      <c r="AV23" s="133">
        <v>0</v>
      </c>
      <c r="AW23" s="140">
        <v>0</v>
      </c>
      <c r="AX23" s="133">
        <v>0</v>
      </c>
      <c r="AY23" s="133">
        <v>0</v>
      </c>
      <c r="AZ23" s="140">
        <v>0</v>
      </c>
      <c r="BA23" s="133">
        <v>0</v>
      </c>
      <c r="BB23" s="133">
        <v>0</v>
      </c>
      <c r="BC23" s="140">
        <v>0</v>
      </c>
      <c r="BD23" s="133">
        <v>0</v>
      </c>
    </row>
    <row r="24" spans="1:56" s="8" customFormat="1" ht="18" customHeight="1">
      <c r="A24" s="50" t="s">
        <v>113</v>
      </c>
      <c r="B24" s="133">
        <v>134</v>
      </c>
      <c r="C24" s="133">
        <v>68</v>
      </c>
      <c r="D24" s="133">
        <v>0</v>
      </c>
      <c r="E24" s="140">
        <v>0</v>
      </c>
      <c r="F24" s="133">
        <v>0</v>
      </c>
      <c r="G24" s="133">
        <v>0</v>
      </c>
      <c r="H24" s="140">
        <v>0</v>
      </c>
      <c r="I24" s="133">
        <v>0</v>
      </c>
      <c r="J24" s="133">
        <v>27</v>
      </c>
      <c r="K24" s="140">
        <v>20.149253731343283</v>
      </c>
      <c r="L24" s="133">
        <v>27</v>
      </c>
      <c r="M24" s="133">
        <v>24</v>
      </c>
      <c r="N24" s="140">
        <v>17.910447761194028</v>
      </c>
      <c r="O24" s="133">
        <v>26</v>
      </c>
      <c r="P24" s="133">
        <v>12</v>
      </c>
      <c r="Q24" s="140">
        <v>8.9552238805970141</v>
      </c>
      <c r="R24" s="133">
        <v>13</v>
      </c>
      <c r="S24" s="133">
        <v>0</v>
      </c>
      <c r="T24" s="140">
        <v>0</v>
      </c>
      <c r="U24" s="133">
        <v>0</v>
      </c>
      <c r="V24" s="50" t="s">
        <v>113</v>
      </c>
      <c r="W24" s="133">
        <v>0</v>
      </c>
      <c r="X24" s="140">
        <v>0</v>
      </c>
      <c r="Y24" s="133">
        <v>0</v>
      </c>
      <c r="Z24" s="133">
        <v>0</v>
      </c>
      <c r="AA24" s="140">
        <v>0</v>
      </c>
      <c r="AB24" s="133">
        <v>0</v>
      </c>
      <c r="AC24" s="133">
        <v>1</v>
      </c>
      <c r="AD24" s="140">
        <v>0.74626865671641784</v>
      </c>
      <c r="AE24" s="133">
        <v>1</v>
      </c>
      <c r="AF24" s="133">
        <v>0</v>
      </c>
      <c r="AG24" s="140">
        <v>0</v>
      </c>
      <c r="AH24" s="133">
        <v>0</v>
      </c>
      <c r="AI24" s="133">
        <v>1</v>
      </c>
      <c r="AJ24" s="140">
        <v>0.74626865671641784</v>
      </c>
      <c r="AK24" s="133">
        <v>1</v>
      </c>
      <c r="AL24" s="133">
        <v>0</v>
      </c>
      <c r="AM24" s="140">
        <v>0</v>
      </c>
      <c r="AN24" s="133">
        <v>0</v>
      </c>
      <c r="AO24" s="133">
        <v>0</v>
      </c>
      <c r="AP24" s="140">
        <v>0</v>
      </c>
      <c r="AQ24" s="133">
        <v>0</v>
      </c>
      <c r="AR24" s="50" t="s">
        <v>113</v>
      </c>
      <c r="AS24" s="133">
        <v>0</v>
      </c>
      <c r="AT24" s="140">
        <v>0</v>
      </c>
      <c r="AU24" s="133">
        <v>0</v>
      </c>
      <c r="AV24" s="133">
        <v>0</v>
      </c>
      <c r="AW24" s="140">
        <v>0</v>
      </c>
      <c r="AX24" s="133">
        <v>0</v>
      </c>
      <c r="AY24" s="133">
        <v>0</v>
      </c>
      <c r="AZ24" s="140">
        <v>0</v>
      </c>
      <c r="BA24" s="133">
        <v>0</v>
      </c>
      <c r="BB24" s="133">
        <v>0</v>
      </c>
      <c r="BC24" s="140">
        <v>0</v>
      </c>
      <c r="BD24" s="133">
        <v>0</v>
      </c>
    </row>
    <row r="25" spans="1:56" s="8" customFormat="1" ht="18" customHeight="1">
      <c r="A25" s="50" t="s">
        <v>114</v>
      </c>
      <c r="B25" s="133">
        <v>72</v>
      </c>
      <c r="C25" s="133">
        <v>14</v>
      </c>
      <c r="D25" s="133">
        <v>0</v>
      </c>
      <c r="E25" s="140">
        <v>0</v>
      </c>
      <c r="F25" s="133">
        <v>0</v>
      </c>
      <c r="G25" s="133">
        <v>0</v>
      </c>
      <c r="H25" s="140">
        <v>0</v>
      </c>
      <c r="I25" s="133">
        <v>0</v>
      </c>
      <c r="J25" s="133">
        <v>9</v>
      </c>
      <c r="K25" s="140">
        <v>12.5</v>
      </c>
      <c r="L25" s="133">
        <v>9</v>
      </c>
      <c r="M25" s="133">
        <v>3</v>
      </c>
      <c r="N25" s="140">
        <v>4.1666666666666661</v>
      </c>
      <c r="O25" s="133">
        <v>3</v>
      </c>
      <c r="P25" s="133">
        <v>1</v>
      </c>
      <c r="Q25" s="140">
        <v>1.3888888888888888</v>
      </c>
      <c r="R25" s="133">
        <v>1</v>
      </c>
      <c r="S25" s="133">
        <v>0</v>
      </c>
      <c r="T25" s="140">
        <v>0</v>
      </c>
      <c r="U25" s="133">
        <v>0</v>
      </c>
      <c r="V25" s="50" t="s">
        <v>114</v>
      </c>
      <c r="W25" s="133">
        <v>0</v>
      </c>
      <c r="X25" s="140">
        <v>0</v>
      </c>
      <c r="Y25" s="133">
        <v>0</v>
      </c>
      <c r="Z25" s="133">
        <v>0</v>
      </c>
      <c r="AA25" s="140">
        <v>0</v>
      </c>
      <c r="AB25" s="133">
        <v>0</v>
      </c>
      <c r="AC25" s="133">
        <v>0</v>
      </c>
      <c r="AD25" s="140">
        <v>0</v>
      </c>
      <c r="AE25" s="133">
        <v>0</v>
      </c>
      <c r="AF25" s="133">
        <v>0</v>
      </c>
      <c r="AG25" s="140">
        <v>0</v>
      </c>
      <c r="AH25" s="133">
        <v>0</v>
      </c>
      <c r="AI25" s="133">
        <v>1</v>
      </c>
      <c r="AJ25" s="140">
        <v>1.3888888888888888</v>
      </c>
      <c r="AK25" s="133">
        <v>1</v>
      </c>
      <c r="AL25" s="133">
        <v>0</v>
      </c>
      <c r="AM25" s="140">
        <v>0</v>
      </c>
      <c r="AN25" s="133">
        <v>0</v>
      </c>
      <c r="AO25" s="133">
        <v>0</v>
      </c>
      <c r="AP25" s="140">
        <v>0</v>
      </c>
      <c r="AQ25" s="133">
        <v>0</v>
      </c>
      <c r="AR25" s="50" t="s">
        <v>114</v>
      </c>
      <c r="AS25" s="133">
        <v>0</v>
      </c>
      <c r="AT25" s="140">
        <v>0</v>
      </c>
      <c r="AU25" s="133">
        <v>0</v>
      </c>
      <c r="AV25" s="133">
        <v>0</v>
      </c>
      <c r="AW25" s="140">
        <v>0</v>
      </c>
      <c r="AX25" s="133">
        <v>0</v>
      </c>
      <c r="AY25" s="133">
        <v>0</v>
      </c>
      <c r="AZ25" s="140">
        <v>0</v>
      </c>
      <c r="BA25" s="133">
        <v>0</v>
      </c>
      <c r="BB25" s="133">
        <v>0</v>
      </c>
      <c r="BC25" s="140">
        <v>0</v>
      </c>
      <c r="BD25" s="133">
        <v>0</v>
      </c>
    </row>
    <row r="26" spans="1:56" s="8" customFormat="1" ht="18" customHeight="1">
      <c r="A26" s="50" t="s">
        <v>115</v>
      </c>
      <c r="B26" s="133">
        <v>121</v>
      </c>
      <c r="C26" s="133">
        <v>38</v>
      </c>
      <c r="D26" s="133">
        <v>0</v>
      </c>
      <c r="E26" s="140">
        <v>0</v>
      </c>
      <c r="F26" s="133">
        <v>0</v>
      </c>
      <c r="G26" s="133">
        <v>0</v>
      </c>
      <c r="H26" s="140">
        <v>0</v>
      </c>
      <c r="I26" s="133">
        <v>0</v>
      </c>
      <c r="J26" s="133">
        <v>12</v>
      </c>
      <c r="K26" s="140">
        <v>9.9173553719008272</v>
      </c>
      <c r="L26" s="133">
        <v>16</v>
      </c>
      <c r="M26" s="133">
        <v>9</v>
      </c>
      <c r="N26" s="140">
        <v>7.4380165289256199</v>
      </c>
      <c r="O26" s="133">
        <v>11</v>
      </c>
      <c r="P26" s="133">
        <v>8</v>
      </c>
      <c r="Q26" s="140">
        <v>6.6115702479338845</v>
      </c>
      <c r="R26" s="133">
        <v>11</v>
      </c>
      <c r="S26" s="133">
        <v>0</v>
      </c>
      <c r="T26" s="140">
        <v>0</v>
      </c>
      <c r="U26" s="133">
        <v>0</v>
      </c>
      <c r="V26" s="50" t="s">
        <v>115</v>
      </c>
      <c r="W26" s="133">
        <v>0</v>
      </c>
      <c r="X26" s="140">
        <v>0</v>
      </c>
      <c r="Y26" s="133">
        <v>0</v>
      </c>
      <c r="Z26" s="133">
        <v>0</v>
      </c>
      <c r="AA26" s="140">
        <v>0</v>
      </c>
      <c r="AB26" s="133">
        <v>0</v>
      </c>
      <c r="AC26" s="133">
        <v>0</v>
      </c>
      <c r="AD26" s="140">
        <v>0</v>
      </c>
      <c r="AE26" s="133">
        <v>0</v>
      </c>
      <c r="AF26" s="133">
        <v>0</v>
      </c>
      <c r="AG26" s="140">
        <v>0</v>
      </c>
      <c r="AH26" s="133">
        <v>0</v>
      </c>
      <c r="AI26" s="133">
        <v>0</v>
      </c>
      <c r="AJ26" s="140">
        <v>0</v>
      </c>
      <c r="AK26" s="133">
        <v>0</v>
      </c>
      <c r="AL26" s="133">
        <v>0</v>
      </c>
      <c r="AM26" s="140">
        <v>0</v>
      </c>
      <c r="AN26" s="133">
        <v>0</v>
      </c>
      <c r="AO26" s="133">
        <v>0</v>
      </c>
      <c r="AP26" s="140">
        <v>0</v>
      </c>
      <c r="AQ26" s="133">
        <v>0</v>
      </c>
      <c r="AR26" s="50" t="s">
        <v>115</v>
      </c>
      <c r="AS26" s="133">
        <v>0</v>
      </c>
      <c r="AT26" s="140">
        <v>0</v>
      </c>
      <c r="AU26" s="133">
        <v>0</v>
      </c>
      <c r="AV26" s="133">
        <v>0</v>
      </c>
      <c r="AW26" s="140">
        <v>0</v>
      </c>
      <c r="AX26" s="133">
        <v>0</v>
      </c>
      <c r="AY26" s="133">
        <v>0</v>
      </c>
      <c r="AZ26" s="140">
        <v>0</v>
      </c>
      <c r="BA26" s="133">
        <v>0</v>
      </c>
      <c r="BB26" s="133">
        <v>0</v>
      </c>
      <c r="BC26" s="140">
        <v>0</v>
      </c>
      <c r="BD26" s="133">
        <v>0</v>
      </c>
    </row>
    <row r="27" spans="1:56" s="8" customFormat="1" ht="18" customHeight="1">
      <c r="A27" s="50" t="s">
        <v>116</v>
      </c>
      <c r="B27" s="133">
        <v>8</v>
      </c>
      <c r="C27" s="133">
        <v>6</v>
      </c>
      <c r="D27" s="133">
        <v>0</v>
      </c>
      <c r="E27" s="140">
        <v>0</v>
      </c>
      <c r="F27" s="133">
        <v>0</v>
      </c>
      <c r="G27" s="133">
        <v>0</v>
      </c>
      <c r="H27" s="140">
        <v>0</v>
      </c>
      <c r="I27" s="133">
        <v>0</v>
      </c>
      <c r="J27" s="133">
        <v>4</v>
      </c>
      <c r="K27" s="140">
        <v>50</v>
      </c>
      <c r="L27" s="133">
        <v>4</v>
      </c>
      <c r="M27" s="133">
        <v>0</v>
      </c>
      <c r="N27" s="140">
        <v>0</v>
      </c>
      <c r="O27" s="133">
        <v>0</v>
      </c>
      <c r="P27" s="133">
        <v>1</v>
      </c>
      <c r="Q27" s="140">
        <v>12.5</v>
      </c>
      <c r="R27" s="133">
        <v>2</v>
      </c>
      <c r="S27" s="133">
        <v>0</v>
      </c>
      <c r="T27" s="140">
        <v>0</v>
      </c>
      <c r="U27" s="133">
        <v>0</v>
      </c>
      <c r="V27" s="50" t="s">
        <v>116</v>
      </c>
      <c r="W27" s="133">
        <v>0</v>
      </c>
      <c r="X27" s="140">
        <v>0</v>
      </c>
      <c r="Y27" s="133">
        <v>0</v>
      </c>
      <c r="Z27" s="133">
        <v>0</v>
      </c>
      <c r="AA27" s="140">
        <v>0</v>
      </c>
      <c r="AB27" s="133">
        <v>0</v>
      </c>
      <c r="AC27" s="133">
        <v>0</v>
      </c>
      <c r="AD27" s="140">
        <v>0</v>
      </c>
      <c r="AE27" s="133">
        <v>0</v>
      </c>
      <c r="AF27" s="133">
        <v>0</v>
      </c>
      <c r="AG27" s="140">
        <v>0</v>
      </c>
      <c r="AH27" s="133">
        <v>0</v>
      </c>
      <c r="AI27" s="133">
        <v>0</v>
      </c>
      <c r="AJ27" s="140">
        <v>0</v>
      </c>
      <c r="AK27" s="133">
        <v>0</v>
      </c>
      <c r="AL27" s="133">
        <v>0</v>
      </c>
      <c r="AM27" s="140">
        <v>0</v>
      </c>
      <c r="AN27" s="133">
        <v>0</v>
      </c>
      <c r="AO27" s="133">
        <v>0</v>
      </c>
      <c r="AP27" s="140">
        <v>0</v>
      </c>
      <c r="AQ27" s="133">
        <v>0</v>
      </c>
      <c r="AR27" s="50" t="s">
        <v>116</v>
      </c>
      <c r="AS27" s="133">
        <v>0</v>
      </c>
      <c r="AT27" s="140">
        <v>0</v>
      </c>
      <c r="AU27" s="133">
        <v>0</v>
      </c>
      <c r="AV27" s="133">
        <v>0</v>
      </c>
      <c r="AW27" s="140">
        <v>0</v>
      </c>
      <c r="AX27" s="133">
        <v>0</v>
      </c>
      <c r="AY27" s="133">
        <v>0</v>
      </c>
      <c r="AZ27" s="140">
        <v>0</v>
      </c>
      <c r="BA27" s="133">
        <v>0</v>
      </c>
      <c r="BB27" s="133">
        <v>0</v>
      </c>
      <c r="BC27" s="140">
        <v>0</v>
      </c>
      <c r="BD27" s="133">
        <v>0</v>
      </c>
    </row>
    <row r="28" spans="1:56" s="8" customFormat="1" ht="18" customHeight="1">
      <c r="A28" s="50" t="s">
        <v>117</v>
      </c>
      <c r="B28" s="133">
        <v>7</v>
      </c>
      <c r="C28" s="133">
        <v>11</v>
      </c>
      <c r="D28" s="133">
        <v>0</v>
      </c>
      <c r="E28" s="140">
        <v>0</v>
      </c>
      <c r="F28" s="133">
        <v>0</v>
      </c>
      <c r="G28" s="133">
        <v>0</v>
      </c>
      <c r="H28" s="140">
        <v>0</v>
      </c>
      <c r="I28" s="133">
        <v>0</v>
      </c>
      <c r="J28" s="133">
        <v>3</v>
      </c>
      <c r="K28" s="140">
        <v>42.857142857142854</v>
      </c>
      <c r="L28" s="133">
        <v>4</v>
      </c>
      <c r="M28" s="133">
        <v>3</v>
      </c>
      <c r="N28" s="140">
        <v>42.857142857142854</v>
      </c>
      <c r="O28" s="133">
        <v>3</v>
      </c>
      <c r="P28" s="133">
        <v>3</v>
      </c>
      <c r="Q28" s="140">
        <v>42.857142857142854</v>
      </c>
      <c r="R28" s="133">
        <v>4</v>
      </c>
      <c r="S28" s="133">
        <v>0</v>
      </c>
      <c r="T28" s="140">
        <v>0</v>
      </c>
      <c r="U28" s="133">
        <v>0</v>
      </c>
      <c r="V28" s="50" t="s">
        <v>117</v>
      </c>
      <c r="W28" s="133">
        <v>0</v>
      </c>
      <c r="X28" s="140">
        <v>0</v>
      </c>
      <c r="Y28" s="133">
        <v>0</v>
      </c>
      <c r="Z28" s="133">
        <v>0</v>
      </c>
      <c r="AA28" s="140">
        <v>0</v>
      </c>
      <c r="AB28" s="133">
        <v>0</v>
      </c>
      <c r="AC28" s="133">
        <v>0</v>
      </c>
      <c r="AD28" s="140">
        <v>0</v>
      </c>
      <c r="AE28" s="133">
        <v>0</v>
      </c>
      <c r="AF28" s="133">
        <v>0</v>
      </c>
      <c r="AG28" s="140">
        <v>0</v>
      </c>
      <c r="AH28" s="133">
        <v>0</v>
      </c>
      <c r="AI28" s="133">
        <v>0</v>
      </c>
      <c r="AJ28" s="140">
        <v>0</v>
      </c>
      <c r="AK28" s="133">
        <v>0</v>
      </c>
      <c r="AL28" s="133">
        <v>0</v>
      </c>
      <c r="AM28" s="140">
        <v>0</v>
      </c>
      <c r="AN28" s="133">
        <v>0</v>
      </c>
      <c r="AO28" s="133">
        <v>0</v>
      </c>
      <c r="AP28" s="140">
        <v>0</v>
      </c>
      <c r="AQ28" s="133">
        <v>0</v>
      </c>
      <c r="AR28" s="50" t="s">
        <v>117</v>
      </c>
      <c r="AS28" s="133">
        <v>0</v>
      </c>
      <c r="AT28" s="140">
        <v>0</v>
      </c>
      <c r="AU28" s="133">
        <v>0</v>
      </c>
      <c r="AV28" s="133">
        <v>0</v>
      </c>
      <c r="AW28" s="140">
        <v>0</v>
      </c>
      <c r="AX28" s="133">
        <v>0</v>
      </c>
      <c r="AY28" s="133">
        <v>0</v>
      </c>
      <c r="AZ28" s="140">
        <v>0</v>
      </c>
      <c r="BA28" s="133">
        <v>0</v>
      </c>
      <c r="BB28" s="133">
        <v>0</v>
      </c>
      <c r="BC28" s="140">
        <v>0</v>
      </c>
      <c r="BD28" s="133">
        <v>0</v>
      </c>
    </row>
    <row r="29" spans="1:56" s="8" customFormat="1" ht="18" customHeight="1">
      <c r="A29" s="50" t="s">
        <v>573</v>
      </c>
      <c r="B29" s="133">
        <v>69</v>
      </c>
      <c r="C29" s="133">
        <v>48</v>
      </c>
      <c r="D29" s="133">
        <v>0</v>
      </c>
      <c r="E29" s="140">
        <v>0</v>
      </c>
      <c r="F29" s="133">
        <v>0</v>
      </c>
      <c r="G29" s="133">
        <v>0</v>
      </c>
      <c r="H29" s="140">
        <v>0</v>
      </c>
      <c r="I29" s="133">
        <v>0</v>
      </c>
      <c r="J29" s="133">
        <v>20</v>
      </c>
      <c r="K29" s="140">
        <v>28.985507246376812</v>
      </c>
      <c r="L29" s="133">
        <v>24</v>
      </c>
      <c r="M29" s="133">
        <v>12</v>
      </c>
      <c r="N29" s="140">
        <v>17.391304347826086</v>
      </c>
      <c r="O29" s="133">
        <v>13</v>
      </c>
      <c r="P29" s="133">
        <v>11</v>
      </c>
      <c r="Q29" s="140">
        <v>15.942028985507244</v>
      </c>
      <c r="R29" s="133">
        <v>11</v>
      </c>
      <c r="S29" s="133">
        <v>0</v>
      </c>
      <c r="T29" s="140">
        <v>0</v>
      </c>
      <c r="U29" s="133">
        <v>0</v>
      </c>
      <c r="V29" s="50" t="s">
        <v>572</v>
      </c>
      <c r="W29" s="133">
        <v>0</v>
      </c>
      <c r="X29" s="140">
        <v>0</v>
      </c>
      <c r="Y29" s="133">
        <v>0</v>
      </c>
      <c r="Z29" s="133">
        <v>0</v>
      </c>
      <c r="AA29" s="140">
        <v>0</v>
      </c>
      <c r="AB29" s="133">
        <v>0</v>
      </c>
      <c r="AC29" s="133">
        <v>0</v>
      </c>
      <c r="AD29" s="140">
        <v>0</v>
      </c>
      <c r="AE29" s="133">
        <v>0</v>
      </c>
      <c r="AF29" s="133">
        <v>0</v>
      </c>
      <c r="AG29" s="140">
        <v>0</v>
      </c>
      <c r="AH29" s="133">
        <v>0</v>
      </c>
      <c r="AI29" s="133">
        <v>0</v>
      </c>
      <c r="AJ29" s="140">
        <v>0</v>
      </c>
      <c r="AK29" s="133">
        <v>0</v>
      </c>
      <c r="AL29" s="133">
        <v>0</v>
      </c>
      <c r="AM29" s="140">
        <v>0</v>
      </c>
      <c r="AN29" s="133">
        <v>0</v>
      </c>
      <c r="AO29" s="133">
        <v>0</v>
      </c>
      <c r="AP29" s="140">
        <v>0</v>
      </c>
      <c r="AQ29" s="133">
        <v>0</v>
      </c>
      <c r="AR29" s="50" t="s">
        <v>572</v>
      </c>
      <c r="AS29" s="133">
        <v>0</v>
      </c>
      <c r="AT29" s="140">
        <v>0</v>
      </c>
      <c r="AU29" s="133">
        <v>0</v>
      </c>
      <c r="AV29" s="133">
        <v>0</v>
      </c>
      <c r="AW29" s="140">
        <v>0</v>
      </c>
      <c r="AX29" s="133">
        <v>0</v>
      </c>
      <c r="AY29" s="133">
        <v>0</v>
      </c>
      <c r="AZ29" s="140">
        <v>0</v>
      </c>
      <c r="BA29" s="133">
        <v>0</v>
      </c>
      <c r="BB29" s="133">
        <v>0</v>
      </c>
      <c r="BC29" s="140">
        <v>0</v>
      </c>
      <c r="BD29" s="133">
        <v>0</v>
      </c>
    </row>
    <row r="30" spans="1:56" s="8" customFormat="1" ht="18" customHeight="1">
      <c r="A30" s="50" t="s">
        <v>537</v>
      </c>
      <c r="B30" s="133">
        <v>81</v>
      </c>
      <c r="C30" s="133">
        <v>55</v>
      </c>
      <c r="D30" s="133">
        <v>0</v>
      </c>
      <c r="E30" s="140">
        <v>0</v>
      </c>
      <c r="F30" s="133">
        <v>0</v>
      </c>
      <c r="G30" s="133">
        <v>1</v>
      </c>
      <c r="H30" s="140">
        <v>1.2345679012345678</v>
      </c>
      <c r="I30" s="133">
        <v>1</v>
      </c>
      <c r="J30" s="133">
        <v>21</v>
      </c>
      <c r="K30" s="140">
        <v>25.925925925925924</v>
      </c>
      <c r="L30" s="133">
        <v>26</v>
      </c>
      <c r="M30" s="133">
        <v>15</v>
      </c>
      <c r="N30" s="140">
        <v>18.518518518518519</v>
      </c>
      <c r="O30" s="133">
        <v>16</v>
      </c>
      <c r="P30" s="133">
        <v>11</v>
      </c>
      <c r="Q30" s="140">
        <v>13.580246913580247</v>
      </c>
      <c r="R30" s="133">
        <v>11</v>
      </c>
      <c r="S30" s="133">
        <v>0</v>
      </c>
      <c r="T30" s="140">
        <v>0</v>
      </c>
      <c r="U30" s="133">
        <v>0</v>
      </c>
      <c r="V30" s="50" t="s">
        <v>537</v>
      </c>
      <c r="W30" s="133">
        <v>0</v>
      </c>
      <c r="X30" s="140">
        <v>0</v>
      </c>
      <c r="Y30" s="133">
        <v>0</v>
      </c>
      <c r="Z30" s="133">
        <v>1</v>
      </c>
      <c r="AA30" s="140">
        <v>1.2345679012345678</v>
      </c>
      <c r="AB30" s="133">
        <v>1</v>
      </c>
      <c r="AC30" s="133">
        <v>0</v>
      </c>
      <c r="AD30" s="140">
        <v>0</v>
      </c>
      <c r="AE30" s="133">
        <v>0</v>
      </c>
      <c r="AF30" s="133">
        <v>0</v>
      </c>
      <c r="AG30" s="140">
        <v>0</v>
      </c>
      <c r="AH30" s="133">
        <v>0</v>
      </c>
      <c r="AI30" s="133">
        <v>0</v>
      </c>
      <c r="AJ30" s="140">
        <v>0</v>
      </c>
      <c r="AK30" s="133">
        <v>0</v>
      </c>
      <c r="AL30" s="133">
        <v>0</v>
      </c>
      <c r="AM30" s="140">
        <v>0</v>
      </c>
      <c r="AN30" s="133">
        <v>0</v>
      </c>
      <c r="AO30" s="133">
        <v>0</v>
      </c>
      <c r="AP30" s="140">
        <v>0</v>
      </c>
      <c r="AQ30" s="133">
        <v>0</v>
      </c>
      <c r="AR30" s="50" t="s">
        <v>537</v>
      </c>
      <c r="AS30" s="133">
        <v>0</v>
      </c>
      <c r="AT30" s="140">
        <v>0</v>
      </c>
      <c r="AU30" s="133">
        <v>0</v>
      </c>
      <c r="AV30" s="133">
        <v>0</v>
      </c>
      <c r="AW30" s="140">
        <v>0</v>
      </c>
      <c r="AX30" s="133">
        <v>0</v>
      </c>
      <c r="AY30" s="133">
        <v>0</v>
      </c>
      <c r="AZ30" s="140">
        <v>0</v>
      </c>
      <c r="BA30" s="133">
        <v>0</v>
      </c>
      <c r="BB30" s="133">
        <v>0</v>
      </c>
      <c r="BC30" s="140">
        <v>0</v>
      </c>
      <c r="BD30" s="133">
        <v>0</v>
      </c>
    </row>
    <row r="31" spans="1:56" s="8" customFormat="1" ht="18" customHeight="1">
      <c r="A31" s="50" t="s">
        <v>538</v>
      </c>
      <c r="B31" s="133">
        <v>4</v>
      </c>
      <c r="C31" s="133">
        <v>4</v>
      </c>
      <c r="D31" s="133">
        <v>0</v>
      </c>
      <c r="E31" s="140">
        <v>0</v>
      </c>
      <c r="F31" s="133">
        <v>0</v>
      </c>
      <c r="G31" s="133">
        <v>0</v>
      </c>
      <c r="H31" s="140">
        <v>0</v>
      </c>
      <c r="I31" s="133">
        <v>0</v>
      </c>
      <c r="J31" s="133">
        <v>1</v>
      </c>
      <c r="K31" s="140">
        <v>25</v>
      </c>
      <c r="L31" s="133">
        <v>1</v>
      </c>
      <c r="M31" s="133">
        <v>2</v>
      </c>
      <c r="N31" s="140">
        <v>50</v>
      </c>
      <c r="O31" s="133">
        <v>2</v>
      </c>
      <c r="P31" s="133">
        <v>1</v>
      </c>
      <c r="Q31" s="140">
        <v>25</v>
      </c>
      <c r="R31" s="133">
        <v>1</v>
      </c>
      <c r="S31" s="133">
        <v>0</v>
      </c>
      <c r="T31" s="140">
        <v>0</v>
      </c>
      <c r="U31" s="133">
        <v>0</v>
      </c>
      <c r="V31" s="50" t="s">
        <v>538</v>
      </c>
      <c r="W31" s="133">
        <v>0</v>
      </c>
      <c r="X31" s="140">
        <v>0</v>
      </c>
      <c r="Y31" s="133">
        <v>0</v>
      </c>
      <c r="Z31" s="133">
        <v>0</v>
      </c>
      <c r="AA31" s="140">
        <v>0</v>
      </c>
      <c r="AB31" s="133">
        <v>0</v>
      </c>
      <c r="AC31" s="133">
        <v>0</v>
      </c>
      <c r="AD31" s="140">
        <v>0</v>
      </c>
      <c r="AE31" s="133">
        <v>0</v>
      </c>
      <c r="AF31" s="133">
        <v>0</v>
      </c>
      <c r="AG31" s="140">
        <v>0</v>
      </c>
      <c r="AH31" s="133">
        <v>0</v>
      </c>
      <c r="AI31" s="133">
        <v>0</v>
      </c>
      <c r="AJ31" s="140">
        <v>0</v>
      </c>
      <c r="AK31" s="133">
        <v>0</v>
      </c>
      <c r="AL31" s="133">
        <v>0</v>
      </c>
      <c r="AM31" s="140">
        <v>0</v>
      </c>
      <c r="AN31" s="133">
        <v>0</v>
      </c>
      <c r="AO31" s="133">
        <v>0</v>
      </c>
      <c r="AP31" s="140">
        <v>0</v>
      </c>
      <c r="AQ31" s="133">
        <v>0</v>
      </c>
      <c r="AR31" s="50" t="s">
        <v>538</v>
      </c>
      <c r="AS31" s="133">
        <v>0</v>
      </c>
      <c r="AT31" s="140">
        <v>0</v>
      </c>
      <c r="AU31" s="133">
        <v>0</v>
      </c>
      <c r="AV31" s="133">
        <v>0</v>
      </c>
      <c r="AW31" s="140">
        <v>0</v>
      </c>
      <c r="AX31" s="133">
        <v>0</v>
      </c>
      <c r="AY31" s="133">
        <v>0</v>
      </c>
      <c r="AZ31" s="140">
        <v>0</v>
      </c>
      <c r="BA31" s="133">
        <v>0</v>
      </c>
      <c r="BB31" s="133">
        <v>0</v>
      </c>
      <c r="BC31" s="140">
        <v>0</v>
      </c>
      <c r="BD31" s="133">
        <v>0</v>
      </c>
    </row>
    <row r="32" spans="1:56" s="8" customFormat="1" ht="18" customHeight="1">
      <c r="A32" s="50" t="s">
        <v>539</v>
      </c>
      <c r="B32" s="133">
        <v>51</v>
      </c>
      <c r="C32" s="133">
        <v>39</v>
      </c>
      <c r="D32" s="133">
        <v>0</v>
      </c>
      <c r="E32" s="140">
        <v>0</v>
      </c>
      <c r="F32" s="133">
        <v>0</v>
      </c>
      <c r="G32" s="133">
        <v>0</v>
      </c>
      <c r="H32" s="140">
        <v>0</v>
      </c>
      <c r="I32" s="133">
        <v>0</v>
      </c>
      <c r="J32" s="133">
        <v>14</v>
      </c>
      <c r="K32" s="140">
        <v>27.450980392156865</v>
      </c>
      <c r="L32" s="133">
        <v>15</v>
      </c>
      <c r="M32" s="133">
        <v>15</v>
      </c>
      <c r="N32" s="140">
        <v>29.411764705882355</v>
      </c>
      <c r="O32" s="133">
        <v>16</v>
      </c>
      <c r="P32" s="133">
        <v>6</v>
      </c>
      <c r="Q32" s="140">
        <v>11.76470588235294</v>
      </c>
      <c r="R32" s="133">
        <v>7</v>
      </c>
      <c r="S32" s="133">
        <v>0</v>
      </c>
      <c r="T32" s="140">
        <v>0</v>
      </c>
      <c r="U32" s="133">
        <v>0</v>
      </c>
      <c r="V32" s="50" t="s">
        <v>539</v>
      </c>
      <c r="W32" s="133">
        <v>1</v>
      </c>
      <c r="X32" s="140">
        <v>1.9607843137254901</v>
      </c>
      <c r="Y32" s="133">
        <v>1</v>
      </c>
      <c r="Z32" s="133">
        <v>0</v>
      </c>
      <c r="AA32" s="140">
        <v>0</v>
      </c>
      <c r="AB32" s="133">
        <v>0</v>
      </c>
      <c r="AC32" s="133">
        <v>0</v>
      </c>
      <c r="AD32" s="140">
        <v>0</v>
      </c>
      <c r="AE32" s="133">
        <v>0</v>
      </c>
      <c r="AF32" s="133">
        <v>0</v>
      </c>
      <c r="AG32" s="140">
        <v>0</v>
      </c>
      <c r="AH32" s="133">
        <v>0</v>
      </c>
      <c r="AI32" s="133">
        <v>0</v>
      </c>
      <c r="AJ32" s="140">
        <v>0</v>
      </c>
      <c r="AK32" s="133">
        <v>0</v>
      </c>
      <c r="AL32" s="133">
        <v>0</v>
      </c>
      <c r="AM32" s="140">
        <v>0</v>
      </c>
      <c r="AN32" s="133">
        <v>0</v>
      </c>
      <c r="AO32" s="133">
        <v>0</v>
      </c>
      <c r="AP32" s="140">
        <v>0</v>
      </c>
      <c r="AQ32" s="133">
        <v>0</v>
      </c>
      <c r="AR32" s="50" t="s">
        <v>539</v>
      </c>
      <c r="AS32" s="133">
        <v>0</v>
      </c>
      <c r="AT32" s="140">
        <v>0</v>
      </c>
      <c r="AU32" s="133">
        <v>0</v>
      </c>
      <c r="AV32" s="133">
        <v>0</v>
      </c>
      <c r="AW32" s="140">
        <v>0</v>
      </c>
      <c r="AX32" s="133">
        <v>0</v>
      </c>
      <c r="AY32" s="133">
        <v>0</v>
      </c>
      <c r="AZ32" s="140">
        <v>0</v>
      </c>
      <c r="BA32" s="133">
        <v>0</v>
      </c>
      <c r="BB32" s="133">
        <v>0</v>
      </c>
      <c r="BC32" s="140">
        <v>0</v>
      </c>
      <c r="BD32" s="133">
        <v>0</v>
      </c>
    </row>
    <row r="33" spans="1:63" s="8" customFormat="1" ht="18" customHeight="1">
      <c r="A33" s="50" t="s">
        <v>223</v>
      </c>
      <c r="B33" s="133">
        <v>0</v>
      </c>
      <c r="C33" s="133">
        <v>0</v>
      </c>
      <c r="D33" s="133">
        <v>0</v>
      </c>
      <c r="E33" s="140">
        <v>0</v>
      </c>
      <c r="F33" s="133">
        <v>0</v>
      </c>
      <c r="G33" s="133">
        <v>0</v>
      </c>
      <c r="H33" s="140">
        <v>0</v>
      </c>
      <c r="I33" s="133">
        <v>0</v>
      </c>
      <c r="J33" s="133">
        <v>0</v>
      </c>
      <c r="K33" s="140">
        <v>0</v>
      </c>
      <c r="L33" s="133">
        <v>0</v>
      </c>
      <c r="M33" s="133">
        <v>0</v>
      </c>
      <c r="N33" s="140">
        <v>0</v>
      </c>
      <c r="O33" s="133">
        <v>0</v>
      </c>
      <c r="P33" s="133">
        <v>0</v>
      </c>
      <c r="Q33" s="140">
        <v>0</v>
      </c>
      <c r="R33" s="133">
        <v>0</v>
      </c>
      <c r="S33" s="133">
        <v>0</v>
      </c>
      <c r="T33" s="140">
        <v>0</v>
      </c>
      <c r="U33" s="133">
        <v>0</v>
      </c>
      <c r="V33" s="50" t="s">
        <v>223</v>
      </c>
      <c r="W33" s="133">
        <v>0</v>
      </c>
      <c r="X33" s="140">
        <v>0</v>
      </c>
      <c r="Y33" s="133">
        <v>0</v>
      </c>
      <c r="Z33" s="133">
        <v>0</v>
      </c>
      <c r="AA33" s="140">
        <v>0</v>
      </c>
      <c r="AB33" s="133">
        <v>0</v>
      </c>
      <c r="AC33" s="133">
        <v>0</v>
      </c>
      <c r="AD33" s="140">
        <v>0</v>
      </c>
      <c r="AE33" s="133">
        <v>0</v>
      </c>
      <c r="AF33" s="133">
        <v>0</v>
      </c>
      <c r="AG33" s="140">
        <v>0</v>
      </c>
      <c r="AH33" s="133">
        <v>0</v>
      </c>
      <c r="AI33" s="133">
        <v>0</v>
      </c>
      <c r="AJ33" s="140">
        <v>0</v>
      </c>
      <c r="AK33" s="133">
        <v>0</v>
      </c>
      <c r="AL33" s="133">
        <v>0</v>
      </c>
      <c r="AM33" s="140">
        <v>0</v>
      </c>
      <c r="AN33" s="133">
        <v>0</v>
      </c>
      <c r="AO33" s="133">
        <v>0</v>
      </c>
      <c r="AP33" s="140">
        <v>0</v>
      </c>
      <c r="AQ33" s="133">
        <v>0</v>
      </c>
      <c r="AR33" s="172" t="s">
        <v>223</v>
      </c>
      <c r="AS33" s="133">
        <v>0</v>
      </c>
      <c r="AT33" s="140">
        <v>0</v>
      </c>
      <c r="AU33" s="133">
        <v>0</v>
      </c>
      <c r="AV33" s="133">
        <v>0</v>
      </c>
      <c r="AW33" s="140">
        <v>0</v>
      </c>
      <c r="AX33" s="133">
        <v>0</v>
      </c>
      <c r="AY33" s="133">
        <v>0</v>
      </c>
      <c r="AZ33" s="140">
        <v>0</v>
      </c>
      <c r="BA33" s="133">
        <v>0</v>
      </c>
      <c r="BB33" s="133">
        <v>0</v>
      </c>
      <c r="BC33" s="140">
        <v>0</v>
      </c>
      <c r="BD33" s="133">
        <v>0</v>
      </c>
    </row>
    <row r="34" spans="1:63" s="8" customFormat="1" ht="18" customHeight="1">
      <c r="A34" s="50" t="s">
        <v>224</v>
      </c>
      <c r="B34" s="133">
        <v>0</v>
      </c>
      <c r="C34" s="133">
        <v>0</v>
      </c>
      <c r="D34" s="133">
        <v>0</v>
      </c>
      <c r="E34" s="140">
        <v>0</v>
      </c>
      <c r="F34" s="133">
        <v>0</v>
      </c>
      <c r="G34" s="133">
        <v>0</v>
      </c>
      <c r="H34" s="140">
        <v>0</v>
      </c>
      <c r="I34" s="133">
        <v>0</v>
      </c>
      <c r="J34" s="133">
        <v>0</v>
      </c>
      <c r="K34" s="140">
        <v>0</v>
      </c>
      <c r="L34" s="133">
        <v>0</v>
      </c>
      <c r="M34" s="133">
        <v>0</v>
      </c>
      <c r="N34" s="140">
        <v>0</v>
      </c>
      <c r="O34" s="133">
        <v>0</v>
      </c>
      <c r="P34" s="133">
        <v>0</v>
      </c>
      <c r="Q34" s="140">
        <v>0</v>
      </c>
      <c r="R34" s="133">
        <v>0</v>
      </c>
      <c r="S34" s="133">
        <v>0</v>
      </c>
      <c r="T34" s="140">
        <v>0</v>
      </c>
      <c r="U34" s="133">
        <v>0</v>
      </c>
      <c r="V34" s="50" t="s">
        <v>224</v>
      </c>
      <c r="W34" s="133">
        <v>0</v>
      </c>
      <c r="X34" s="140">
        <v>0</v>
      </c>
      <c r="Y34" s="133">
        <v>0</v>
      </c>
      <c r="Z34" s="133">
        <v>0</v>
      </c>
      <c r="AA34" s="140">
        <v>0</v>
      </c>
      <c r="AB34" s="133">
        <v>0</v>
      </c>
      <c r="AC34" s="133">
        <v>0</v>
      </c>
      <c r="AD34" s="140">
        <v>0</v>
      </c>
      <c r="AE34" s="133">
        <v>0</v>
      </c>
      <c r="AF34" s="133">
        <v>0</v>
      </c>
      <c r="AG34" s="140">
        <v>0</v>
      </c>
      <c r="AH34" s="133">
        <v>0</v>
      </c>
      <c r="AI34" s="133">
        <v>0</v>
      </c>
      <c r="AJ34" s="140">
        <v>0</v>
      </c>
      <c r="AK34" s="133">
        <v>0</v>
      </c>
      <c r="AL34" s="133">
        <v>0</v>
      </c>
      <c r="AM34" s="140">
        <v>0</v>
      </c>
      <c r="AN34" s="133">
        <v>0</v>
      </c>
      <c r="AO34" s="133">
        <v>0</v>
      </c>
      <c r="AP34" s="140">
        <v>0</v>
      </c>
      <c r="AQ34" s="133">
        <v>0</v>
      </c>
      <c r="AR34" s="172" t="s">
        <v>224</v>
      </c>
      <c r="AS34" s="133">
        <v>0</v>
      </c>
      <c r="AT34" s="140">
        <v>0</v>
      </c>
      <c r="AU34" s="133">
        <v>0</v>
      </c>
      <c r="AV34" s="133">
        <v>0</v>
      </c>
      <c r="AW34" s="140">
        <v>0</v>
      </c>
      <c r="AX34" s="133">
        <v>0</v>
      </c>
      <c r="AY34" s="133">
        <v>0</v>
      </c>
      <c r="AZ34" s="140">
        <v>0</v>
      </c>
      <c r="BA34" s="133">
        <v>0</v>
      </c>
      <c r="BB34" s="133">
        <v>0</v>
      </c>
      <c r="BC34" s="140">
        <v>0</v>
      </c>
      <c r="BD34" s="133">
        <v>0</v>
      </c>
    </row>
    <row r="35" spans="1:63" s="8" customFormat="1" ht="18" customHeight="1" thickBot="1">
      <c r="A35" s="50" t="s">
        <v>225</v>
      </c>
      <c r="B35" s="133">
        <v>0</v>
      </c>
      <c r="C35" s="133">
        <v>0</v>
      </c>
      <c r="D35" s="133">
        <v>0</v>
      </c>
      <c r="E35" s="140">
        <v>0</v>
      </c>
      <c r="F35" s="133">
        <v>0</v>
      </c>
      <c r="G35" s="133">
        <v>0</v>
      </c>
      <c r="H35" s="140">
        <v>0</v>
      </c>
      <c r="I35" s="133">
        <v>0</v>
      </c>
      <c r="J35" s="133">
        <v>0</v>
      </c>
      <c r="K35" s="140">
        <v>0</v>
      </c>
      <c r="L35" s="133">
        <v>0</v>
      </c>
      <c r="M35" s="133">
        <v>0</v>
      </c>
      <c r="N35" s="140">
        <v>0</v>
      </c>
      <c r="O35" s="133">
        <v>0</v>
      </c>
      <c r="P35" s="133">
        <v>0</v>
      </c>
      <c r="Q35" s="140">
        <v>0</v>
      </c>
      <c r="R35" s="133">
        <v>0</v>
      </c>
      <c r="S35" s="133">
        <v>0</v>
      </c>
      <c r="T35" s="140">
        <v>0</v>
      </c>
      <c r="U35" s="133">
        <v>0</v>
      </c>
      <c r="V35" s="50" t="s">
        <v>225</v>
      </c>
      <c r="W35" s="133">
        <v>0</v>
      </c>
      <c r="X35" s="140">
        <v>0</v>
      </c>
      <c r="Y35" s="133">
        <v>0</v>
      </c>
      <c r="Z35" s="133">
        <v>0</v>
      </c>
      <c r="AA35" s="140">
        <v>0</v>
      </c>
      <c r="AB35" s="133">
        <v>0</v>
      </c>
      <c r="AC35" s="133">
        <v>0</v>
      </c>
      <c r="AD35" s="140">
        <v>0</v>
      </c>
      <c r="AE35" s="133">
        <v>0</v>
      </c>
      <c r="AF35" s="133">
        <v>0</v>
      </c>
      <c r="AG35" s="140">
        <v>0</v>
      </c>
      <c r="AH35" s="133">
        <v>0</v>
      </c>
      <c r="AI35" s="133">
        <v>0</v>
      </c>
      <c r="AJ35" s="140">
        <v>0</v>
      </c>
      <c r="AK35" s="133">
        <v>0</v>
      </c>
      <c r="AL35" s="133">
        <v>0</v>
      </c>
      <c r="AM35" s="140">
        <v>0</v>
      </c>
      <c r="AN35" s="133">
        <v>0</v>
      </c>
      <c r="AO35" s="133">
        <v>0</v>
      </c>
      <c r="AP35" s="140">
        <v>0</v>
      </c>
      <c r="AQ35" s="133">
        <v>0</v>
      </c>
      <c r="AR35" s="172" t="s">
        <v>225</v>
      </c>
      <c r="AS35" s="133">
        <v>0</v>
      </c>
      <c r="AT35" s="140">
        <v>0</v>
      </c>
      <c r="AU35" s="133">
        <v>0</v>
      </c>
      <c r="AV35" s="133">
        <v>0</v>
      </c>
      <c r="AW35" s="140">
        <v>0</v>
      </c>
      <c r="AX35" s="133">
        <v>0</v>
      </c>
      <c r="AY35" s="133">
        <v>0</v>
      </c>
      <c r="AZ35" s="140">
        <v>0</v>
      </c>
      <c r="BA35" s="133">
        <v>0</v>
      </c>
      <c r="BB35" s="133">
        <v>0</v>
      </c>
      <c r="BC35" s="140">
        <v>0</v>
      </c>
      <c r="BD35" s="133">
        <v>0</v>
      </c>
    </row>
    <row r="36" spans="1:63" s="5" customFormat="1" ht="20.25" customHeight="1">
      <c r="A36" s="18" t="s">
        <v>339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</row>
    <row r="37" spans="1:63" s="8" customFormat="1" ht="9" customHeight="1"/>
    <row r="38" spans="1:63" s="8" customFormat="1" ht="9" customHeight="1"/>
    <row r="39" spans="1:63" s="42" customFormat="1" ht="14.25" customHeight="1">
      <c r="A39" s="187" t="s">
        <v>728</v>
      </c>
      <c r="B39" s="187"/>
      <c r="C39" s="187"/>
      <c r="D39" s="187"/>
      <c r="E39" s="187"/>
      <c r="F39" s="187"/>
      <c r="G39" s="187"/>
      <c r="H39" s="187"/>
      <c r="I39" s="187"/>
      <c r="J39" s="187" t="s">
        <v>729</v>
      </c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 t="s">
        <v>667</v>
      </c>
      <c r="W39" s="187"/>
      <c r="X39" s="187"/>
      <c r="Y39" s="187"/>
      <c r="Z39" s="187"/>
      <c r="AA39" s="187"/>
      <c r="AB39" s="187"/>
      <c r="AC39" s="187"/>
      <c r="AD39" s="187"/>
      <c r="AE39" s="187"/>
      <c r="AF39" s="187" t="s">
        <v>668</v>
      </c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  <c r="AR39" s="187" t="s">
        <v>669</v>
      </c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  <c r="BC39" s="187"/>
      <c r="BD39" s="187"/>
      <c r="BE39" s="393" t="s">
        <v>730</v>
      </c>
      <c r="BF39" s="393"/>
      <c r="BG39" s="393"/>
      <c r="BH39" s="393"/>
      <c r="BI39" s="393"/>
      <c r="BJ39" s="393"/>
      <c r="BK39" s="393"/>
    </row>
  </sheetData>
  <mergeCells count="46">
    <mergeCell ref="BE39:BK39"/>
    <mergeCell ref="AR39:BD39"/>
    <mergeCell ref="J3:U3"/>
    <mergeCell ref="V3:V5"/>
    <mergeCell ref="AS3:AU4"/>
    <mergeCell ref="AF2:AN2"/>
    <mergeCell ref="AV3:AX4"/>
    <mergeCell ref="AF3:AN3"/>
    <mergeCell ref="M4:O4"/>
    <mergeCell ref="Z4:AB4"/>
    <mergeCell ref="P4:R4"/>
    <mergeCell ref="S4:U4"/>
    <mergeCell ref="AR3:AR5"/>
    <mergeCell ref="W3:AE3"/>
    <mergeCell ref="D4:F4"/>
    <mergeCell ref="G4:I4"/>
    <mergeCell ref="J4:L4"/>
    <mergeCell ref="BB2:BD2"/>
    <mergeCell ref="AR1:BD1"/>
    <mergeCell ref="AO2:AQ2"/>
    <mergeCell ref="AR2:BA2"/>
    <mergeCell ref="S2:U2"/>
    <mergeCell ref="A1:I1"/>
    <mergeCell ref="A2:I2"/>
    <mergeCell ref="J2:R2"/>
    <mergeCell ref="V2:AE2"/>
    <mergeCell ref="V1:AE1"/>
    <mergeCell ref="J1:R1"/>
    <mergeCell ref="S1:U1"/>
    <mergeCell ref="AF1:AQ1"/>
    <mergeCell ref="A39:I39"/>
    <mergeCell ref="J39:U39"/>
    <mergeCell ref="V39:AE39"/>
    <mergeCell ref="AF39:AQ39"/>
    <mergeCell ref="BB3:BD4"/>
    <mergeCell ref="AY3:BA4"/>
    <mergeCell ref="AO3:AQ4"/>
    <mergeCell ref="AI4:AK4"/>
    <mergeCell ref="AF4:AH4"/>
    <mergeCell ref="A3:A5"/>
    <mergeCell ref="W4:Y4"/>
    <mergeCell ref="AC4:AE4"/>
    <mergeCell ref="AL4:AN4"/>
    <mergeCell ref="B3:B5"/>
    <mergeCell ref="C3:C5"/>
    <mergeCell ref="D3:I3"/>
  </mergeCells>
  <phoneticPr fontId="3" type="noConversion"/>
  <dataValidations count="1">
    <dataValidation type="whole" allowBlank="1" showInputMessage="1" showErrorMessage="1" errorTitle="嘿嘿！你粉混喔" error="數字必須素整數而且不得小於 0 也應該不會大於 50000000 吧" sqref="U18:U22 AN9:AO16 AQ24:AQ35 W18:W22 AE18:AF22 AB18:AC22 L9:M16 L18:M22 O9:P16 B18:B22 D18:D22 AK9:AL16 AN24:AO35 AH18:AI22 AK18:AL22 AQ9:AQ16 AB24:AC35 F24:G35 Y18:Z22 Y24:Z35 B9:B16 U24:U35 D9:D16 D24:D35 F9:G16 R18:S22 AQ18:AQ22 AN18:AO22 I9:J16 F18:G22 I18:J22 O18:P22 R24:S35 I24:J35 R9:S16 U9:U16 L24:M35 O24:P35 B24:B35 W9:W16 AK24:AL35 AH24:AI35 AE24:AF35 AB9:AC16 AE9:AF16 AH9:AI16 Y9:Z16 W24:W35 AS9:AS16 AX24:AY35 BA24:BB35 BD9:BD16 BD18:BD22 BD24:BD35 AX18:AY22 BA18:BB22 AX9:AY16 AS24:AS35 AU9:AV16 AU24:AV35 BA9:BB16 AS18:AS22 AU18:AV22" xr:uid="{00000000-0002-0000-1000-000000000000}">
      <formula1>0</formula1>
      <formula2>50000000</formula2>
    </dataValidation>
  </dataValidations>
  <printOptions horizontalCentered="1" verticalCentered="1"/>
  <pageMargins left="0.15748031496062992" right="0.16" top="0.15748031496062992" bottom="0.15748031496062992" header="0.15748031496062992" footer="0.15748031496062992"/>
  <pageSetup paperSize="9" scale="117" orientation="portrait" r:id="rId1"/>
  <headerFooter alignWithMargins="0"/>
  <colBreaks count="5" manualBreakCount="5">
    <brk id="9" max="1048575" man="1"/>
    <brk id="21" max="1048575" man="1"/>
    <brk id="31" max="1048575" man="1"/>
    <brk id="43" max="1048575" man="1"/>
    <brk id="56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BC54"/>
  <sheetViews>
    <sheetView view="pageBreakPreview" topLeftCell="AG27" zoomScale="120" zoomScaleNormal="120" zoomScaleSheetLayoutView="120" workbookViewId="0">
      <selection activeCell="AN54" sqref="AN54:AU54"/>
    </sheetView>
  </sheetViews>
  <sheetFormatPr defaultColWidth="8.875" defaultRowHeight="16.5"/>
  <cols>
    <col min="1" max="1" width="29.875" style="8" customWidth="1"/>
    <col min="2" max="2" width="13.5" style="8" customWidth="1"/>
    <col min="3" max="4" width="9.125" style="8" customWidth="1"/>
    <col min="5" max="5" width="9.25" style="8" customWidth="1"/>
    <col min="6" max="6" width="9.125" style="8" customWidth="1"/>
    <col min="7" max="7" width="10.75" style="8" customWidth="1"/>
    <col min="8" max="8" width="10" style="8" customWidth="1"/>
    <col min="9" max="9" width="9.75" style="8" customWidth="1"/>
    <col min="10" max="10" width="10.25" style="8" customWidth="1"/>
    <col min="11" max="12" width="10.625" style="8" customWidth="1"/>
    <col min="13" max="13" width="10.125" style="8" customWidth="1"/>
    <col min="14" max="14" width="10.5" style="8" customWidth="1"/>
    <col min="15" max="15" width="9.375" style="8" customWidth="1"/>
    <col min="16" max="16" width="10" style="8" customWidth="1"/>
    <col min="17" max="17" width="29.875" style="8" customWidth="1"/>
    <col min="18" max="18" width="10.75" style="8" customWidth="1"/>
    <col min="19" max="19" width="10.375" style="8" customWidth="1"/>
    <col min="20" max="22" width="9.625" style="8" customWidth="1"/>
    <col min="23" max="23" width="10.875" style="8" customWidth="1"/>
    <col min="24" max="24" width="10.125" style="8" customWidth="1"/>
    <col min="25" max="25" width="9.125" style="8" customWidth="1"/>
    <col min="26" max="26" width="10.125" style="8" customWidth="1"/>
    <col min="27" max="27" width="10.25" style="8" customWidth="1"/>
    <col min="28" max="28" width="10.75" style="8" customWidth="1"/>
    <col min="29" max="29" width="10.375" style="8" customWidth="1"/>
    <col min="30" max="30" width="10.25" style="8" customWidth="1"/>
    <col min="31" max="31" width="10" style="8" customWidth="1"/>
    <col min="32" max="32" width="9.875" style="8" customWidth="1"/>
    <col min="33" max="33" width="29.875" style="8" customWidth="1"/>
    <col min="34" max="34" width="12.125" style="8" customWidth="1"/>
    <col min="35" max="35" width="9.625" style="8" customWidth="1"/>
    <col min="36" max="36" width="9.875" style="8" customWidth="1"/>
    <col min="37" max="37" width="9.625" style="11" customWidth="1"/>
    <col min="38" max="38" width="10" style="8" customWidth="1"/>
    <col min="39" max="39" width="10.25" style="8" customWidth="1"/>
    <col min="40" max="40" width="12.25" style="8" customWidth="1"/>
    <col min="41" max="41" width="11.5" style="8" customWidth="1"/>
    <col min="42" max="42" width="11" style="8" customWidth="1"/>
    <col min="43" max="43" width="11.125" style="8" customWidth="1"/>
    <col min="44" max="44" width="10.75" style="8" customWidth="1"/>
    <col min="45" max="45" width="11.375" style="8" customWidth="1"/>
    <col min="46" max="46" width="11.125" style="8" customWidth="1"/>
    <col min="47" max="47" width="12" style="8" customWidth="1"/>
    <col min="48" max="50" width="9.125" style="8" customWidth="1"/>
    <col min="51" max="53" width="13.625" style="8" customWidth="1"/>
    <col min="54" max="16384" width="8.875" style="8"/>
  </cols>
  <sheetData>
    <row r="1" spans="1:55" ht="38.1" customHeight="1">
      <c r="A1" s="205" t="s">
        <v>405</v>
      </c>
      <c r="B1" s="205"/>
      <c r="C1" s="205"/>
      <c r="D1" s="205"/>
      <c r="E1" s="205"/>
      <c r="F1" s="205"/>
      <c r="G1" s="205"/>
      <c r="H1" s="206" t="s">
        <v>122</v>
      </c>
      <c r="I1" s="206"/>
      <c r="J1" s="206"/>
      <c r="K1" s="206"/>
      <c r="L1" s="206"/>
      <c r="M1" s="206"/>
      <c r="N1" s="206"/>
      <c r="O1" s="206"/>
      <c r="P1" s="206"/>
      <c r="Q1" s="207" t="s">
        <v>127</v>
      </c>
      <c r="R1" s="208"/>
      <c r="S1" s="208"/>
      <c r="T1" s="208"/>
      <c r="U1" s="208"/>
      <c r="V1" s="208"/>
      <c r="W1" s="208"/>
      <c r="X1" s="209" t="s">
        <v>132</v>
      </c>
      <c r="Y1" s="209"/>
      <c r="Z1" s="209"/>
      <c r="AA1" s="209"/>
      <c r="AB1" s="209"/>
      <c r="AC1" s="209"/>
      <c r="AD1" s="209"/>
      <c r="AE1" s="209"/>
      <c r="AF1" s="209"/>
      <c r="AG1" s="205" t="s">
        <v>127</v>
      </c>
      <c r="AH1" s="205"/>
      <c r="AI1" s="205"/>
      <c r="AJ1" s="205"/>
      <c r="AK1" s="205"/>
      <c r="AL1" s="205"/>
      <c r="AM1" s="205"/>
      <c r="AN1" s="206" t="s">
        <v>133</v>
      </c>
      <c r="AO1" s="206"/>
      <c r="AP1" s="206"/>
      <c r="AQ1" s="206"/>
      <c r="AR1" s="206"/>
      <c r="AS1" s="206"/>
      <c r="AT1" s="206"/>
      <c r="AU1" s="206"/>
      <c r="AV1" s="32"/>
      <c r="AW1" s="32"/>
      <c r="AX1" s="32"/>
      <c r="AY1" s="32"/>
      <c r="AZ1" s="32"/>
      <c r="BA1" s="32"/>
    </row>
    <row r="2" spans="1:55" ht="13.5" customHeight="1" thickBot="1">
      <c r="A2" s="197" t="s">
        <v>77</v>
      </c>
      <c r="B2" s="197"/>
      <c r="C2" s="197"/>
      <c r="D2" s="197"/>
      <c r="E2" s="197"/>
      <c r="F2" s="197"/>
      <c r="G2" s="197"/>
      <c r="H2" s="198" t="s">
        <v>610</v>
      </c>
      <c r="I2" s="198"/>
      <c r="J2" s="198"/>
      <c r="K2" s="198"/>
      <c r="L2" s="198"/>
      <c r="M2" s="198"/>
      <c r="N2" s="198"/>
      <c r="O2" s="197" t="s">
        <v>266</v>
      </c>
      <c r="P2" s="197"/>
      <c r="Q2" s="197" t="s">
        <v>128</v>
      </c>
      <c r="R2" s="197"/>
      <c r="S2" s="197"/>
      <c r="T2" s="197"/>
      <c r="U2" s="197"/>
      <c r="V2" s="197"/>
      <c r="W2" s="197"/>
      <c r="X2" s="198" t="s">
        <v>610</v>
      </c>
      <c r="Y2" s="198"/>
      <c r="Z2" s="198"/>
      <c r="AA2" s="198"/>
      <c r="AB2" s="198"/>
      <c r="AC2" s="198"/>
      <c r="AD2" s="198"/>
      <c r="AE2" s="197" t="s">
        <v>215</v>
      </c>
      <c r="AF2" s="197"/>
      <c r="AG2" s="197" t="s">
        <v>128</v>
      </c>
      <c r="AH2" s="197"/>
      <c r="AI2" s="197"/>
      <c r="AJ2" s="197"/>
      <c r="AK2" s="197"/>
      <c r="AL2" s="197"/>
      <c r="AM2" s="197"/>
      <c r="AN2" s="198" t="s">
        <v>611</v>
      </c>
      <c r="AO2" s="198"/>
      <c r="AP2" s="198"/>
      <c r="AQ2" s="198"/>
      <c r="AR2" s="198"/>
      <c r="AS2" s="198"/>
      <c r="AT2" s="198"/>
      <c r="AU2" s="29" t="s">
        <v>215</v>
      </c>
      <c r="AV2" s="26"/>
      <c r="AW2" s="12"/>
      <c r="AX2" s="12"/>
      <c r="AY2" s="12"/>
      <c r="AZ2" s="12"/>
      <c r="BA2" s="4"/>
      <c r="BB2" s="13"/>
      <c r="BC2" s="13"/>
    </row>
    <row r="3" spans="1:55" s="84" customFormat="1" ht="23.25" customHeight="1">
      <c r="A3" s="213" t="s">
        <v>468</v>
      </c>
      <c r="B3" s="215" t="s">
        <v>488</v>
      </c>
      <c r="C3" s="216"/>
      <c r="D3" s="216"/>
      <c r="E3" s="216"/>
      <c r="F3" s="216"/>
      <c r="G3" s="217"/>
      <c r="H3" s="218" t="s">
        <v>320</v>
      </c>
      <c r="I3" s="219"/>
      <c r="J3" s="219"/>
      <c r="K3" s="219"/>
      <c r="L3" s="219"/>
      <c r="M3" s="219"/>
      <c r="N3" s="219"/>
      <c r="O3" s="219"/>
      <c r="P3" s="220"/>
      <c r="Q3" s="213" t="s">
        <v>468</v>
      </c>
      <c r="R3" s="210" t="s">
        <v>174</v>
      </c>
      <c r="S3" s="211"/>
      <c r="T3" s="211"/>
      <c r="U3" s="211"/>
      <c r="V3" s="211"/>
      <c r="W3" s="212"/>
      <c r="X3" s="210" t="s">
        <v>489</v>
      </c>
      <c r="Y3" s="211"/>
      <c r="Z3" s="211"/>
      <c r="AA3" s="211"/>
      <c r="AB3" s="211"/>
      <c r="AC3" s="211"/>
      <c r="AD3" s="211"/>
      <c r="AE3" s="211"/>
      <c r="AF3" s="212"/>
      <c r="AG3" s="213" t="s">
        <v>468</v>
      </c>
      <c r="AH3" s="210" t="s">
        <v>175</v>
      </c>
      <c r="AI3" s="211"/>
      <c r="AJ3" s="211"/>
      <c r="AK3" s="211"/>
      <c r="AL3" s="211"/>
      <c r="AM3" s="212"/>
      <c r="AN3" s="211" t="s">
        <v>321</v>
      </c>
      <c r="AO3" s="211"/>
      <c r="AP3" s="211"/>
      <c r="AQ3" s="211"/>
      <c r="AR3" s="211"/>
      <c r="AS3" s="211"/>
      <c r="AT3" s="211"/>
      <c r="AU3" s="212"/>
      <c r="AV3" s="82"/>
      <c r="AW3" s="82"/>
      <c r="AX3" s="82"/>
      <c r="AY3" s="82"/>
      <c r="AZ3" s="82"/>
      <c r="BA3" s="82"/>
      <c r="BB3" s="83"/>
      <c r="BC3" s="83"/>
    </row>
    <row r="4" spans="1:55" ht="39.75" customHeight="1" thickBot="1">
      <c r="A4" s="214"/>
      <c r="B4" s="123" t="s">
        <v>126</v>
      </c>
      <c r="C4" s="124" t="s">
        <v>252</v>
      </c>
      <c r="D4" s="124" t="s">
        <v>253</v>
      </c>
      <c r="E4" s="124" t="s">
        <v>254</v>
      </c>
      <c r="F4" s="124" t="s">
        <v>256</v>
      </c>
      <c r="G4" s="125" t="s">
        <v>255</v>
      </c>
      <c r="H4" s="124" t="s">
        <v>257</v>
      </c>
      <c r="I4" s="124" t="s">
        <v>258</v>
      </c>
      <c r="J4" s="124" t="s">
        <v>259</v>
      </c>
      <c r="K4" s="124" t="s">
        <v>260</v>
      </c>
      <c r="L4" s="124" t="s">
        <v>261</v>
      </c>
      <c r="M4" s="124" t="s">
        <v>262</v>
      </c>
      <c r="N4" s="126" t="s">
        <v>263</v>
      </c>
      <c r="O4" s="124" t="s">
        <v>264</v>
      </c>
      <c r="P4" s="125" t="s">
        <v>265</v>
      </c>
      <c r="Q4" s="214"/>
      <c r="R4" s="127" t="s">
        <v>267</v>
      </c>
      <c r="S4" s="124" t="s">
        <v>268</v>
      </c>
      <c r="T4" s="124" t="s">
        <v>269</v>
      </c>
      <c r="U4" s="124" t="s">
        <v>270</v>
      </c>
      <c r="V4" s="124" t="s">
        <v>271</v>
      </c>
      <c r="W4" s="128" t="s">
        <v>272</v>
      </c>
      <c r="X4" s="127" t="s">
        <v>273</v>
      </c>
      <c r="Y4" s="128" t="s">
        <v>274</v>
      </c>
      <c r="Z4" s="129" t="s">
        <v>574</v>
      </c>
      <c r="AA4" s="129" t="s">
        <v>549</v>
      </c>
      <c r="AB4" s="130" t="s">
        <v>550</v>
      </c>
      <c r="AC4" s="129" t="s">
        <v>551</v>
      </c>
      <c r="AD4" s="129" t="s">
        <v>318</v>
      </c>
      <c r="AE4" s="129" t="s">
        <v>469</v>
      </c>
      <c r="AF4" s="131" t="s">
        <v>470</v>
      </c>
      <c r="AG4" s="214"/>
      <c r="AH4" s="123" t="s">
        <v>93</v>
      </c>
      <c r="AI4" s="129" t="s">
        <v>226</v>
      </c>
      <c r="AJ4" s="129" t="s">
        <v>227</v>
      </c>
      <c r="AK4" s="129" t="s">
        <v>228</v>
      </c>
      <c r="AL4" s="129" t="s">
        <v>230</v>
      </c>
      <c r="AM4" s="131" t="s">
        <v>229</v>
      </c>
      <c r="AN4" s="132" t="s">
        <v>317</v>
      </c>
      <c r="AO4" s="129" t="s">
        <v>575</v>
      </c>
      <c r="AP4" s="129" t="s">
        <v>549</v>
      </c>
      <c r="AQ4" s="129" t="s">
        <v>550</v>
      </c>
      <c r="AR4" s="129" t="s">
        <v>551</v>
      </c>
      <c r="AS4" s="129" t="s">
        <v>318</v>
      </c>
      <c r="AT4" s="129" t="s">
        <v>231</v>
      </c>
      <c r="AU4" s="131" t="s">
        <v>319</v>
      </c>
      <c r="AV4" s="31"/>
      <c r="AW4" s="31"/>
      <c r="AX4" s="31"/>
      <c r="AY4" s="33"/>
      <c r="AZ4" s="33"/>
      <c r="BA4" s="33"/>
    </row>
    <row r="5" spans="1:55" ht="20.100000000000001" customHeight="1">
      <c r="A5" s="96" t="s">
        <v>487</v>
      </c>
      <c r="B5" s="119">
        <f t="shared" ref="B5:P5" si="0">SUM(B6+B7+B8,B36:B51)</f>
        <v>36823</v>
      </c>
      <c r="C5" s="119">
        <f t="shared" si="0"/>
        <v>8166</v>
      </c>
      <c r="D5" s="119">
        <f t="shared" si="0"/>
        <v>3962</v>
      </c>
      <c r="E5" s="119">
        <f t="shared" si="0"/>
        <v>3347</v>
      </c>
      <c r="F5" s="119">
        <f t="shared" si="0"/>
        <v>2782</v>
      </c>
      <c r="G5" s="119">
        <f t="shared" si="0"/>
        <v>1502</v>
      </c>
      <c r="H5" s="119">
        <f t="shared" si="0"/>
        <v>2711</v>
      </c>
      <c r="I5" s="119">
        <f t="shared" si="0"/>
        <v>581</v>
      </c>
      <c r="J5" s="119">
        <f t="shared" si="0"/>
        <v>1013</v>
      </c>
      <c r="K5" s="119">
        <f t="shared" si="0"/>
        <v>844</v>
      </c>
      <c r="L5" s="119">
        <f t="shared" si="0"/>
        <v>1522</v>
      </c>
      <c r="M5" s="119">
        <f t="shared" si="0"/>
        <v>257</v>
      </c>
      <c r="N5" s="119">
        <f t="shared" si="0"/>
        <v>891</v>
      </c>
      <c r="O5" s="119">
        <f t="shared" si="0"/>
        <v>781</v>
      </c>
      <c r="P5" s="119">
        <f t="shared" si="0"/>
        <v>874</v>
      </c>
      <c r="Q5" s="96" t="s">
        <v>487</v>
      </c>
      <c r="R5" s="119">
        <f t="shared" ref="R5:AF5" si="1">SUM(R6+R7+R8,R36:R51)</f>
        <v>108</v>
      </c>
      <c r="S5" s="119">
        <f t="shared" si="1"/>
        <v>382</v>
      </c>
      <c r="T5" s="119">
        <f t="shared" si="1"/>
        <v>216</v>
      </c>
      <c r="U5" s="119">
        <f t="shared" si="1"/>
        <v>372</v>
      </c>
      <c r="V5" s="119">
        <f t="shared" si="1"/>
        <v>459</v>
      </c>
      <c r="W5" s="119">
        <f t="shared" si="1"/>
        <v>924</v>
      </c>
      <c r="X5" s="119">
        <f t="shared" si="1"/>
        <v>116</v>
      </c>
      <c r="Y5" s="119">
        <f t="shared" si="1"/>
        <v>114</v>
      </c>
      <c r="Z5" s="119">
        <f t="shared" si="1"/>
        <v>191</v>
      </c>
      <c r="AA5" s="119">
        <f t="shared" si="1"/>
        <v>170</v>
      </c>
      <c r="AB5" s="119">
        <f t="shared" si="1"/>
        <v>84</v>
      </c>
      <c r="AC5" s="119">
        <f t="shared" si="1"/>
        <v>101</v>
      </c>
      <c r="AD5" s="119">
        <f t="shared" si="1"/>
        <v>1212</v>
      </c>
      <c r="AE5" s="119">
        <f t="shared" si="1"/>
        <v>1379</v>
      </c>
      <c r="AF5" s="119">
        <f t="shared" si="1"/>
        <v>1762</v>
      </c>
      <c r="AG5" s="96" t="s">
        <v>487</v>
      </c>
      <c r="AH5" s="119">
        <f>SUM(AH6+AH7+AH8,AH36:AH51)</f>
        <v>151174</v>
      </c>
      <c r="AI5" s="119">
        <f>SUM(AI6+AI7+AI8, AI36:AI51)</f>
        <v>24439</v>
      </c>
      <c r="AJ5" s="119">
        <f>SUM(AJ6+AJ7+AJ8,AJ36:AJ51)</f>
        <v>7240</v>
      </c>
      <c r="AK5" s="119">
        <f>SUM(AK6+AK7+AK8,AK36:AK51)</f>
        <v>8791</v>
      </c>
      <c r="AL5" s="119">
        <f>SUM(AL6+AL7+AL8, AL36:AL51)</f>
        <v>12802</v>
      </c>
      <c r="AM5" s="119">
        <f t="shared" ref="AM5:AU5" si="2">SUM(AM6+AM7+AM8,AM36:AM51)</f>
        <v>5846</v>
      </c>
      <c r="AN5" s="119">
        <f t="shared" si="2"/>
        <v>21593</v>
      </c>
      <c r="AO5" s="119">
        <f t="shared" si="2"/>
        <v>2504</v>
      </c>
      <c r="AP5" s="119">
        <f t="shared" si="2"/>
        <v>1196</v>
      </c>
      <c r="AQ5" s="119">
        <f t="shared" si="2"/>
        <v>694</v>
      </c>
      <c r="AR5" s="119">
        <f t="shared" si="2"/>
        <v>1235</v>
      </c>
      <c r="AS5" s="119">
        <f t="shared" si="2"/>
        <v>18693</v>
      </c>
      <c r="AT5" s="119">
        <f t="shared" si="2"/>
        <v>20749</v>
      </c>
      <c r="AU5" s="119">
        <f t="shared" si="2"/>
        <v>25392</v>
      </c>
      <c r="AV5" s="1"/>
      <c r="AW5" s="1"/>
      <c r="AX5" s="1"/>
      <c r="AY5" s="1"/>
      <c r="AZ5" s="1"/>
      <c r="BA5" s="1"/>
    </row>
    <row r="6" spans="1:55" ht="13.5" customHeight="1">
      <c r="A6" s="55" t="s">
        <v>67</v>
      </c>
      <c r="B6" s="119">
        <v>251</v>
      </c>
      <c r="C6" s="119">
        <v>13</v>
      </c>
      <c r="D6" s="119">
        <v>5</v>
      </c>
      <c r="E6" s="119">
        <v>2</v>
      </c>
      <c r="F6" s="119">
        <v>9</v>
      </c>
      <c r="G6" s="119">
        <v>4</v>
      </c>
      <c r="H6" s="119">
        <v>91</v>
      </c>
      <c r="I6" s="119">
        <v>6</v>
      </c>
      <c r="J6" s="119">
        <v>2</v>
      </c>
      <c r="K6" s="119">
        <v>1</v>
      </c>
      <c r="L6" s="119">
        <v>2</v>
      </c>
      <c r="M6" s="119">
        <v>2</v>
      </c>
      <c r="N6" s="119">
        <v>13</v>
      </c>
      <c r="O6" s="119">
        <v>42</v>
      </c>
      <c r="P6" s="119">
        <v>20</v>
      </c>
      <c r="Q6" s="55" t="s">
        <v>67</v>
      </c>
      <c r="R6" s="119">
        <v>4</v>
      </c>
      <c r="S6" s="119">
        <v>0</v>
      </c>
      <c r="T6" s="119">
        <v>0</v>
      </c>
      <c r="U6" s="119">
        <v>0</v>
      </c>
      <c r="V6" s="119">
        <v>0</v>
      </c>
      <c r="W6" s="119">
        <v>0</v>
      </c>
      <c r="X6" s="119">
        <v>0</v>
      </c>
      <c r="Y6" s="119">
        <v>0</v>
      </c>
      <c r="Z6" s="119">
        <v>0</v>
      </c>
      <c r="AA6" s="119">
        <v>0</v>
      </c>
      <c r="AB6" s="119">
        <v>0</v>
      </c>
      <c r="AC6" s="119">
        <v>0</v>
      </c>
      <c r="AD6" s="119">
        <v>1</v>
      </c>
      <c r="AE6" s="119">
        <v>2</v>
      </c>
      <c r="AF6" s="119">
        <v>32</v>
      </c>
      <c r="AG6" s="55" t="s">
        <v>67</v>
      </c>
      <c r="AH6" s="119">
        <v>534</v>
      </c>
      <c r="AI6" s="119">
        <v>4</v>
      </c>
      <c r="AJ6" s="119">
        <v>25</v>
      </c>
      <c r="AK6" s="119">
        <v>18</v>
      </c>
      <c r="AL6" s="119">
        <v>17</v>
      </c>
      <c r="AM6" s="119">
        <v>0</v>
      </c>
      <c r="AN6" s="119">
        <v>68</v>
      </c>
      <c r="AO6" s="119">
        <v>0</v>
      </c>
      <c r="AP6" s="119">
        <v>2</v>
      </c>
      <c r="AQ6" s="119">
        <v>0</v>
      </c>
      <c r="AR6" s="119">
        <v>0</v>
      </c>
      <c r="AS6" s="119">
        <v>135</v>
      </c>
      <c r="AT6" s="119">
        <v>127</v>
      </c>
      <c r="AU6" s="119">
        <v>138</v>
      </c>
      <c r="AV6" s="1"/>
      <c r="AW6" s="1"/>
      <c r="AX6" s="1"/>
      <c r="AY6" s="1"/>
      <c r="AZ6" s="1"/>
    </row>
    <row r="7" spans="1:55" ht="13.5" customHeight="1">
      <c r="A7" s="55" t="s">
        <v>78</v>
      </c>
      <c r="B7" s="119">
        <v>5</v>
      </c>
      <c r="C7" s="119">
        <v>1</v>
      </c>
      <c r="D7" s="119">
        <v>0</v>
      </c>
      <c r="E7" s="119">
        <v>0</v>
      </c>
      <c r="F7" s="119">
        <v>0</v>
      </c>
      <c r="G7" s="119">
        <v>1</v>
      </c>
      <c r="H7" s="119">
        <v>0</v>
      </c>
      <c r="I7" s="119">
        <v>0</v>
      </c>
      <c r="J7" s="119">
        <v>0</v>
      </c>
      <c r="K7" s="119">
        <v>1</v>
      </c>
      <c r="L7" s="119">
        <v>0</v>
      </c>
      <c r="M7" s="119">
        <v>0</v>
      </c>
      <c r="N7" s="119">
        <v>2</v>
      </c>
      <c r="O7" s="119">
        <v>0</v>
      </c>
      <c r="P7" s="119">
        <v>0</v>
      </c>
      <c r="Q7" s="55" t="s">
        <v>78</v>
      </c>
      <c r="R7" s="119">
        <v>0</v>
      </c>
      <c r="S7" s="119">
        <v>0</v>
      </c>
      <c r="T7" s="119">
        <v>0</v>
      </c>
      <c r="U7" s="119">
        <v>0</v>
      </c>
      <c r="V7" s="119">
        <v>0</v>
      </c>
      <c r="W7" s="119">
        <v>0</v>
      </c>
      <c r="X7" s="119">
        <v>0</v>
      </c>
      <c r="Y7" s="119">
        <v>0</v>
      </c>
      <c r="Z7" s="119">
        <v>0</v>
      </c>
      <c r="AA7" s="119">
        <v>0</v>
      </c>
      <c r="AB7" s="119">
        <v>0</v>
      </c>
      <c r="AC7" s="119">
        <v>0</v>
      </c>
      <c r="AD7" s="119">
        <v>0</v>
      </c>
      <c r="AE7" s="119">
        <v>0</v>
      </c>
      <c r="AF7" s="119">
        <v>0</v>
      </c>
      <c r="AG7" s="55" t="s">
        <v>78</v>
      </c>
      <c r="AH7" s="119">
        <v>98</v>
      </c>
      <c r="AI7" s="119">
        <v>3</v>
      </c>
      <c r="AJ7" s="119">
        <v>5</v>
      </c>
      <c r="AK7" s="119">
        <v>2</v>
      </c>
      <c r="AL7" s="119">
        <v>8</v>
      </c>
      <c r="AM7" s="119">
        <v>0</v>
      </c>
      <c r="AN7" s="119">
        <v>4</v>
      </c>
      <c r="AO7" s="119">
        <v>0</v>
      </c>
      <c r="AP7" s="119">
        <v>0</v>
      </c>
      <c r="AQ7" s="119">
        <v>0</v>
      </c>
      <c r="AR7" s="119">
        <v>0</v>
      </c>
      <c r="AS7" s="119">
        <v>19</v>
      </c>
      <c r="AT7" s="119">
        <v>43</v>
      </c>
      <c r="AU7" s="119">
        <v>14</v>
      </c>
      <c r="AV7" s="1"/>
      <c r="AW7" s="1"/>
      <c r="AX7" s="1"/>
      <c r="AY7" s="1"/>
      <c r="AZ7" s="1"/>
    </row>
    <row r="8" spans="1:55" ht="13.5" customHeight="1">
      <c r="A8" s="55" t="s">
        <v>72</v>
      </c>
      <c r="B8" s="119">
        <v>6338</v>
      </c>
      <c r="C8" s="119">
        <v>755</v>
      </c>
      <c r="D8" s="119">
        <v>711</v>
      </c>
      <c r="E8" s="119">
        <v>775</v>
      </c>
      <c r="F8" s="119">
        <v>419</v>
      </c>
      <c r="G8" s="119">
        <v>334</v>
      </c>
      <c r="H8" s="119">
        <v>266</v>
      </c>
      <c r="I8" s="119">
        <v>94</v>
      </c>
      <c r="J8" s="119">
        <v>171</v>
      </c>
      <c r="K8" s="119">
        <v>107</v>
      </c>
      <c r="L8" s="119">
        <v>770</v>
      </c>
      <c r="M8" s="119">
        <v>94</v>
      </c>
      <c r="N8" s="119">
        <v>335</v>
      </c>
      <c r="O8" s="119">
        <v>256</v>
      </c>
      <c r="P8" s="119">
        <v>126</v>
      </c>
      <c r="Q8" s="55" t="s">
        <v>72</v>
      </c>
      <c r="R8" s="119">
        <v>11</v>
      </c>
      <c r="S8" s="119">
        <v>8</v>
      </c>
      <c r="T8" s="119">
        <v>4</v>
      </c>
      <c r="U8" s="119">
        <v>37</v>
      </c>
      <c r="V8" s="119">
        <v>44</v>
      </c>
      <c r="W8" s="119">
        <v>11</v>
      </c>
      <c r="X8" s="119">
        <v>7</v>
      </c>
      <c r="Y8" s="119">
        <v>3</v>
      </c>
      <c r="Z8" s="119">
        <v>151</v>
      </c>
      <c r="AA8" s="119">
        <v>82</v>
      </c>
      <c r="AB8" s="119">
        <v>57</v>
      </c>
      <c r="AC8" s="119">
        <v>68</v>
      </c>
      <c r="AD8" s="119">
        <v>193</v>
      </c>
      <c r="AE8" s="119">
        <v>223</v>
      </c>
      <c r="AF8" s="119">
        <v>226</v>
      </c>
      <c r="AG8" s="55" t="s">
        <v>72</v>
      </c>
      <c r="AH8" s="119">
        <v>47692</v>
      </c>
      <c r="AI8" s="119">
        <v>1326</v>
      </c>
      <c r="AJ8" s="119">
        <v>2294</v>
      </c>
      <c r="AK8" s="119">
        <v>3432</v>
      </c>
      <c r="AL8" s="119">
        <v>4239</v>
      </c>
      <c r="AM8" s="119">
        <v>4131</v>
      </c>
      <c r="AN8" s="119">
        <v>6845</v>
      </c>
      <c r="AO8" s="119">
        <v>1792</v>
      </c>
      <c r="AP8" s="119">
        <v>823</v>
      </c>
      <c r="AQ8" s="119">
        <v>474</v>
      </c>
      <c r="AR8" s="119">
        <v>598</v>
      </c>
      <c r="AS8" s="119">
        <v>6619</v>
      </c>
      <c r="AT8" s="119">
        <v>6872</v>
      </c>
      <c r="AU8" s="119">
        <v>8247</v>
      </c>
      <c r="AV8" s="1"/>
      <c r="AW8" s="1"/>
      <c r="AX8" s="1"/>
      <c r="AY8" s="1"/>
      <c r="AZ8" s="1"/>
      <c r="BA8" s="1"/>
    </row>
    <row r="9" spans="1:55" ht="12.6" customHeight="1">
      <c r="A9" s="63" t="s">
        <v>534</v>
      </c>
      <c r="B9" s="119">
        <v>730</v>
      </c>
      <c r="C9" s="119">
        <v>83</v>
      </c>
      <c r="D9" s="119">
        <v>97</v>
      </c>
      <c r="E9" s="119">
        <v>115</v>
      </c>
      <c r="F9" s="119">
        <v>39</v>
      </c>
      <c r="G9" s="119">
        <v>30</v>
      </c>
      <c r="H9" s="119">
        <v>32</v>
      </c>
      <c r="I9" s="119">
        <v>24</v>
      </c>
      <c r="J9" s="119">
        <v>13</v>
      </c>
      <c r="K9" s="119">
        <v>13</v>
      </c>
      <c r="L9" s="119">
        <v>28</v>
      </c>
      <c r="M9" s="119">
        <v>11</v>
      </c>
      <c r="N9" s="119">
        <v>46</v>
      </c>
      <c r="O9" s="119">
        <v>37</v>
      </c>
      <c r="P9" s="119">
        <v>43</v>
      </c>
      <c r="Q9" s="63" t="s">
        <v>534</v>
      </c>
      <c r="R9" s="119">
        <v>0</v>
      </c>
      <c r="S9" s="119">
        <v>0</v>
      </c>
      <c r="T9" s="119">
        <v>4</v>
      </c>
      <c r="U9" s="119">
        <v>9</v>
      </c>
      <c r="V9" s="119">
        <v>2</v>
      </c>
      <c r="W9" s="119">
        <v>3</v>
      </c>
      <c r="X9" s="119">
        <v>4</v>
      </c>
      <c r="Y9" s="119">
        <v>2</v>
      </c>
      <c r="Z9" s="119">
        <v>0</v>
      </c>
      <c r="AA9" s="119">
        <v>0</v>
      </c>
      <c r="AB9" s="119">
        <v>0</v>
      </c>
      <c r="AC9" s="119">
        <v>0</v>
      </c>
      <c r="AD9" s="119">
        <v>20</v>
      </c>
      <c r="AE9" s="119">
        <v>32</v>
      </c>
      <c r="AF9" s="119">
        <v>43</v>
      </c>
      <c r="AG9" s="63" t="s">
        <v>534</v>
      </c>
      <c r="AH9" s="119">
        <v>3517</v>
      </c>
      <c r="AI9" s="119">
        <v>220</v>
      </c>
      <c r="AJ9" s="119">
        <v>347</v>
      </c>
      <c r="AK9" s="119">
        <v>199</v>
      </c>
      <c r="AL9" s="119">
        <v>126</v>
      </c>
      <c r="AM9" s="119">
        <v>208</v>
      </c>
      <c r="AN9" s="119">
        <v>426</v>
      </c>
      <c r="AO9" s="119">
        <v>23</v>
      </c>
      <c r="AP9" s="119">
        <v>4</v>
      </c>
      <c r="AQ9" s="119">
        <v>4</v>
      </c>
      <c r="AR9" s="119">
        <v>7</v>
      </c>
      <c r="AS9" s="119">
        <v>505</v>
      </c>
      <c r="AT9" s="119">
        <v>460</v>
      </c>
      <c r="AU9" s="119">
        <v>988</v>
      </c>
      <c r="AV9" s="1"/>
      <c r="AW9" s="1"/>
      <c r="AX9" s="1"/>
      <c r="AY9" s="1"/>
      <c r="AZ9" s="1"/>
      <c r="BA9" s="1"/>
    </row>
    <row r="10" spans="1:55" ht="12.6" customHeight="1">
      <c r="A10" s="63" t="s">
        <v>376</v>
      </c>
      <c r="B10" s="119">
        <v>41</v>
      </c>
      <c r="C10" s="119">
        <v>6</v>
      </c>
      <c r="D10" s="119">
        <v>2</v>
      </c>
      <c r="E10" s="119">
        <v>14</v>
      </c>
      <c r="F10" s="119">
        <v>0</v>
      </c>
      <c r="G10" s="119">
        <v>1</v>
      </c>
      <c r="H10" s="119">
        <v>2</v>
      </c>
      <c r="I10" s="119">
        <v>1</v>
      </c>
      <c r="J10" s="119">
        <v>0</v>
      </c>
      <c r="K10" s="119">
        <v>1</v>
      </c>
      <c r="L10" s="119">
        <v>0</v>
      </c>
      <c r="M10" s="119">
        <v>0</v>
      </c>
      <c r="N10" s="119">
        <v>1</v>
      </c>
      <c r="O10" s="119">
        <v>1</v>
      </c>
      <c r="P10" s="119">
        <v>3</v>
      </c>
      <c r="Q10" s="63" t="s">
        <v>376</v>
      </c>
      <c r="R10" s="119">
        <v>0</v>
      </c>
      <c r="S10" s="119">
        <v>0</v>
      </c>
      <c r="T10" s="119">
        <v>0</v>
      </c>
      <c r="U10" s="119">
        <v>0</v>
      </c>
      <c r="V10" s="119">
        <v>0</v>
      </c>
      <c r="W10" s="119">
        <v>0</v>
      </c>
      <c r="X10" s="119">
        <v>2</v>
      </c>
      <c r="Y10" s="119">
        <v>0</v>
      </c>
      <c r="Z10" s="119">
        <v>1</v>
      </c>
      <c r="AA10" s="119">
        <v>0</v>
      </c>
      <c r="AB10" s="119">
        <v>0</v>
      </c>
      <c r="AC10" s="119">
        <v>0</v>
      </c>
      <c r="AD10" s="119">
        <v>4</v>
      </c>
      <c r="AE10" s="119">
        <v>1</v>
      </c>
      <c r="AF10" s="119">
        <v>1</v>
      </c>
      <c r="AG10" s="63" t="s">
        <v>376</v>
      </c>
      <c r="AH10" s="119">
        <v>386</v>
      </c>
      <c r="AI10" s="119">
        <v>10</v>
      </c>
      <c r="AJ10" s="119">
        <v>14</v>
      </c>
      <c r="AK10" s="119">
        <v>1</v>
      </c>
      <c r="AL10" s="119">
        <v>11</v>
      </c>
      <c r="AM10" s="119">
        <v>7</v>
      </c>
      <c r="AN10" s="119">
        <v>12</v>
      </c>
      <c r="AO10" s="119">
        <v>46</v>
      </c>
      <c r="AP10" s="119">
        <v>0</v>
      </c>
      <c r="AQ10" s="119">
        <v>0</v>
      </c>
      <c r="AR10" s="119">
        <v>0</v>
      </c>
      <c r="AS10" s="119">
        <v>83</v>
      </c>
      <c r="AT10" s="119">
        <v>79</v>
      </c>
      <c r="AU10" s="119">
        <v>123</v>
      </c>
      <c r="AV10" s="1"/>
      <c r="AW10" s="1"/>
      <c r="AX10" s="1"/>
      <c r="AY10" s="1"/>
      <c r="AZ10" s="1"/>
      <c r="BA10" s="1"/>
    </row>
    <row r="11" spans="1:55" ht="12.6" customHeight="1">
      <c r="A11" s="63" t="s">
        <v>377</v>
      </c>
      <c r="B11" s="119">
        <v>1</v>
      </c>
      <c r="C11" s="119">
        <v>0</v>
      </c>
      <c r="D11" s="119">
        <v>1</v>
      </c>
      <c r="E11" s="119">
        <v>0</v>
      </c>
      <c r="F11" s="119">
        <v>0</v>
      </c>
      <c r="G11" s="119">
        <v>0</v>
      </c>
      <c r="H11" s="119">
        <v>0</v>
      </c>
      <c r="I11" s="119">
        <v>0</v>
      </c>
      <c r="J11" s="119">
        <v>0</v>
      </c>
      <c r="K11" s="119">
        <v>0</v>
      </c>
      <c r="L11" s="119">
        <v>0</v>
      </c>
      <c r="M11" s="119">
        <v>0</v>
      </c>
      <c r="N11" s="119">
        <v>0</v>
      </c>
      <c r="O11" s="119">
        <v>0</v>
      </c>
      <c r="P11" s="119">
        <v>0</v>
      </c>
      <c r="Q11" s="63" t="s">
        <v>377</v>
      </c>
      <c r="R11" s="119">
        <v>0</v>
      </c>
      <c r="S11" s="119">
        <v>0</v>
      </c>
      <c r="T11" s="119">
        <v>0</v>
      </c>
      <c r="U11" s="119">
        <v>0</v>
      </c>
      <c r="V11" s="119">
        <v>0</v>
      </c>
      <c r="W11" s="119">
        <v>0</v>
      </c>
      <c r="X11" s="119">
        <v>0</v>
      </c>
      <c r="Y11" s="119">
        <v>0</v>
      </c>
      <c r="Z11" s="119">
        <v>0</v>
      </c>
      <c r="AA11" s="119">
        <v>0</v>
      </c>
      <c r="AB11" s="119">
        <v>0</v>
      </c>
      <c r="AC11" s="119">
        <v>0</v>
      </c>
      <c r="AD11" s="119">
        <v>0</v>
      </c>
      <c r="AE11" s="119">
        <v>0</v>
      </c>
      <c r="AF11" s="119">
        <v>0</v>
      </c>
      <c r="AG11" s="63" t="s">
        <v>377</v>
      </c>
      <c r="AH11" s="119">
        <v>24</v>
      </c>
      <c r="AI11" s="119">
        <v>0</v>
      </c>
      <c r="AJ11" s="119">
        <v>2</v>
      </c>
      <c r="AK11" s="119">
        <v>0</v>
      </c>
      <c r="AL11" s="119">
        <v>2</v>
      </c>
      <c r="AM11" s="119">
        <v>13</v>
      </c>
      <c r="AN11" s="119">
        <v>0</v>
      </c>
      <c r="AO11" s="119">
        <v>0</v>
      </c>
      <c r="AP11" s="119">
        <v>0</v>
      </c>
      <c r="AQ11" s="119">
        <v>0</v>
      </c>
      <c r="AR11" s="119">
        <v>0</v>
      </c>
      <c r="AS11" s="119">
        <v>0</v>
      </c>
      <c r="AT11" s="119">
        <v>1</v>
      </c>
      <c r="AU11" s="119">
        <v>6</v>
      </c>
      <c r="AV11" s="1"/>
      <c r="AW11" s="1"/>
      <c r="AX11" s="1"/>
      <c r="AY11" s="1"/>
      <c r="AZ11" s="1"/>
      <c r="BA11" s="1"/>
    </row>
    <row r="12" spans="1:55" ht="12.6" customHeight="1">
      <c r="A12" s="63" t="s">
        <v>378</v>
      </c>
      <c r="B12" s="119">
        <v>245</v>
      </c>
      <c r="C12" s="119">
        <v>24</v>
      </c>
      <c r="D12" s="119">
        <v>10</v>
      </c>
      <c r="E12" s="119">
        <v>41</v>
      </c>
      <c r="F12" s="119">
        <v>3</v>
      </c>
      <c r="G12" s="119">
        <v>9</v>
      </c>
      <c r="H12" s="119">
        <v>3</v>
      </c>
      <c r="I12" s="119">
        <v>5</v>
      </c>
      <c r="J12" s="119">
        <v>1</v>
      </c>
      <c r="K12" s="119">
        <v>3</v>
      </c>
      <c r="L12" s="119">
        <v>76</v>
      </c>
      <c r="M12" s="119">
        <v>3</v>
      </c>
      <c r="N12" s="119">
        <v>24</v>
      </c>
      <c r="O12" s="119">
        <v>7</v>
      </c>
      <c r="P12" s="119">
        <v>2</v>
      </c>
      <c r="Q12" s="63" t="s">
        <v>378</v>
      </c>
      <c r="R12" s="119">
        <v>0</v>
      </c>
      <c r="S12" s="119">
        <v>0</v>
      </c>
      <c r="T12" s="119">
        <v>0</v>
      </c>
      <c r="U12" s="119">
        <v>2</v>
      </c>
      <c r="V12" s="119">
        <v>0</v>
      </c>
      <c r="W12" s="119">
        <v>0</v>
      </c>
      <c r="X12" s="119">
        <v>0</v>
      </c>
      <c r="Y12" s="119">
        <v>0</v>
      </c>
      <c r="Z12" s="119">
        <v>1</v>
      </c>
      <c r="AA12" s="119">
        <v>0</v>
      </c>
      <c r="AB12" s="119">
        <v>1</v>
      </c>
      <c r="AC12" s="119">
        <v>0</v>
      </c>
      <c r="AD12" s="119">
        <v>1</v>
      </c>
      <c r="AE12" s="119">
        <v>17</v>
      </c>
      <c r="AF12" s="119">
        <v>12</v>
      </c>
      <c r="AG12" s="63" t="s">
        <v>378</v>
      </c>
      <c r="AH12" s="119">
        <v>1058</v>
      </c>
      <c r="AI12" s="119">
        <v>21</v>
      </c>
      <c r="AJ12" s="119">
        <v>39</v>
      </c>
      <c r="AK12" s="119">
        <v>173</v>
      </c>
      <c r="AL12" s="119">
        <v>60</v>
      </c>
      <c r="AM12" s="119">
        <v>93</v>
      </c>
      <c r="AN12" s="119">
        <v>33</v>
      </c>
      <c r="AO12" s="119">
        <v>14</v>
      </c>
      <c r="AP12" s="119">
        <v>0</v>
      </c>
      <c r="AQ12" s="119">
        <v>12</v>
      </c>
      <c r="AR12" s="119">
        <v>0</v>
      </c>
      <c r="AS12" s="119">
        <v>71</v>
      </c>
      <c r="AT12" s="119">
        <v>347</v>
      </c>
      <c r="AU12" s="119">
        <v>195</v>
      </c>
      <c r="AV12" s="1"/>
      <c r="AW12" s="1"/>
      <c r="AX12" s="1"/>
      <c r="AY12" s="1"/>
      <c r="AZ12" s="1"/>
      <c r="BA12" s="1"/>
    </row>
    <row r="13" spans="1:55" ht="12.6" customHeight="1">
      <c r="A13" s="63" t="s">
        <v>379</v>
      </c>
      <c r="B13" s="119">
        <v>96</v>
      </c>
      <c r="C13" s="119">
        <v>47</v>
      </c>
      <c r="D13" s="119">
        <v>8</v>
      </c>
      <c r="E13" s="119">
        <v>4</v>
      </c>
      <c r="F13" s="119">
        <v>5</v>
      </c>
      <c r="G13" s="119">
        <v>2</v>
      </c>
      <c r="H13" s="119">
        <v>5</v>
      </c>
      <c r="I13" s="119">
        <v>2</v>
      </c>
      <c r="J13" s="119">
        <v>0</v>
      </c>
      <c r="K13" s="119">
        <v>0</v>
      </c>
      <c r="L13" s="119">
        <v>12</v>
      </c>
      <c r="M13" s="119">
        <v>0</v>
      </c>
      <c r="N13" s="119">
        <v>4</v>
      </c>
      <c r="O13" s="119">
        <v>3</v>
      </c>
      <c r="P13" s="119">
        <v>0</v>
      </c>
      <c r="Q13" s="63" t="s">
        <v>379</v>
      </c>
      <c r="R13" s="119">
        <v>0</v>
      </c>
      <c r="S13" s="119">
        <v>1</v>
      </c>
      <c r="T13" s="119">
        <v>0</v>
      </c>
      <c r="U13" s="119">
        <v>0</v>
      </c>
      <c r="V13" s="119">
        <v>0</v>
      </c>
      <c r="W13" s="119">
        <v>0</v>
      </c>
      <c r="X13" s="119">
        <v>0</v>
      </c>
      <c r="Y13" s="119">
        <v>0</v>
      </c>
      <c r="Z13" s="119">
        <v>0</v>
      </c>
      <c r="AA13" s="119">
        <v>0</v>
      </c>
      <c r="AB13" s="119">
        <v>0</v>
      </c>
      <c r="AC13" s="119">
        <v>0</v>
      </c>
      <c r="AD13" s="119">
        <v>0</v>
      </c>
      <c r="AE13" s="119">
        <v>0</v>
      </c>
      <c r="AF13" s="119">
        <v>3</v>
      </c>
      <c r="AG13" s="63" t="s">
        <v>379</v>
      </c>
      <c r="AH13" s="119">
        <v>154</v>
      </c>
      <c r="AI13" s="119">
        <v>30</v>
      </c>
      <c r="AJ13" s="119">
        <v>11</v>
      </c>
      <c r="AK13" s="119">
        <v>15</v>
      </c>
      <c r="AL13" s="119">
        <v>7</v>
      </c>
      <c r="AM13" s="119">
        <v>18</v>
      </c>
      <c r="AN13" s="119">
        <v>5</v>
      </c>
      <c r="AO13" s="119">
        <v>7</v>
      </c>
      <c r="AP13" s="119">
        <v>0</v>
      </c>
      <c r="AQ13" s="119">
        <v>0</v>
      </c>
      <c r="AR13" s="119">
        <v>0</v>
      </c>
      <c r="AS13" s="119">
        <v>16</v>
      </c>
      <c r="AT13" s="119">
        <v>13</v>
      </c>
      <c r="AU13" s="119">
        <v>32</v>
      </c>
      <c r="AV13" s="1"/>
      <c r="AW13" s="1"/>
      <c r="AX13" s="1"/>
      <c r="AY13" s="1"/>
      <c r="AZ13" s="1"/>
      <c r="BA13" s="1"/>
    </row>
    <row r="14" spans="1:55" ht="12.6" customHeight="1">
      <c r="A14" s="63" t="s">
        <v>563</v>
      </c>
      <c r="B14" s="119">
        <v>36</v>
      </c>
      <c r="C14" s="119">
        <v>7</v>
      </c>
      <c r="D14" s="119">
        <v>0</v>
      </c>
      <c r="E14" s="119">
        <v>0</v>
      </c>
      <c r="F14" s="119">
        <v>7</v>
      </c>
      <c r="G14" s="119">
        <v>2</v>
      </c>
      <c r="H14" s="119">
        <v>0</v>
      </c>
      <c r="I14" s="119">
        <v>1</v>
      </c>
      <c r="J14" s="119">
        <v>0</v>
      </c>
      <c r="K14" s="119">
        <v>0</v>
      </c>
      <c r="L14" s="119">
        <v>9</v>
      </c>
      <c r="M14" s="119">
        <v>1</v>
      </c>
      <c r="N14" s="119">
        <v>0</v>
      </c>
      <c r="O14" s="119">
        <v>2</v>
      </c>
      <c r="P14" s="119">
        <v>0</v>
      </c>
      <c r="Q14" s="63" t="s">
        <v>380</v>
      </c>
      <c r="R14" s="119">
        <v>0</v>
      </c>
      <c r="S14" s="119">
        <v>0</v>
      </c>
      <c r="T14" s="119">
        <v>0</v>
      </c>
      <c r="U14" s="119">
        <v>0</v>
      </c>
      <c r="V14" s="119">
        <v>0</v>
      </c>
      <c r="W14" s="119">
        <v>0</v>
      </c>
      <c r="X14" s="119">
        <v>0</v>
      </c>
      <c r="Y14" s="119">
        <v>0</v>
      </c>
      <c r="Z14" s="119">
        <v>0</v>
      </c>
      <c r="AA14" s="119">
        <v>0</v>
      </c>
      <c r="AB14" s="119">
        <v>0</v>
      </c>
      <c r="AC14" s="119">
        <v>0</v>
      </c>
      <c r="AD14" s="119">
        <v>0</v>
      </c>
      <c r="AE14" s="119">
        <v>0</v>
      </c>
      <c r="AF14" s="119">
        <v>7</v>
      </c>
      <c r="AG14" s="63" t="s">
        <v>380</v>
      </c>
      <c r="AH14" s="119">
        <v>174</v>
      </c>
      <c r="AI14" s="119">
        <v>0</v>
      </c>
      <c r="AJ14" s="119">
        <v>1</v>
      </c>
      <c r="AK14" s="119">
        <v>2</v>
      </c>
      <c r="AL14" s="119">
        <v>20</v>
      </c>
      <c r="AM14" s="119">
        <v>12</v>
      </c>
      <c r="AN14" s="119">
        <v>24</v>
      </c>
      <c r="AO14" s="119">
        <v>2</v>
      </c>
      <c r="AP14" s="119">
        <v>0</v>
      </c>
      <c r="AQ14" s="119">
        <v>0</v>
      </c>
      <c r="AR14" s="119">
        <v>0</v>
      </c>
      <c r="AS14" s="119">
        <v>30</v>
      </c>
      <c r="AT14" s="119">
        <v>23</v>
      </c>
      <c r="AU14" s="119">
        <v>60</v>
      </c>
      <c r="AV14" s="1"/>
      <c r="AW14" s="1"/>
      <c r="AX14" s="1"/>
      <c r="AY14" s="1"/>
      <c r="AZ14" s="1"/>
      <c r="BA14" s="1"/>
    </row>
    <row r="15" spans="1:55" ht="12.6" customHeight="1">
      <c r="A15" s="63" t="s">
        <v>564</v>
      </c>
      <c r="B15" s="119">
        <v>47</v>
      </c>
      <c r="C15" s="119">
        <v>4</v>
      </c>
      <c r="D15" s="119">
        <v>4</v>
      </c>
      <c r="E15" s="119">
        <v>0</v>
      </c>
      <c r="F15" s="119">
        <v>4</v>
      </c>
      <c r="G15" s="119">
        <v>2</v>
      </c>
      <c r="H15" s="119">
        <v>3</v>
      </c>
      <c r="I15" s="119">
        <v>0</v>
      </c>
      <c r="J15" s="119">
        <v>0</v>
      </c>
      <c r="K15" s="119">
        <v>1</v>
      </c>
      <c r="L15" s="119">
        <v>9</v>
      </c>
      <c r="M15" s="119">
        <v>0</v>
      </c>
      <c r="N15" s="119">
        <v>0</v>
      </c>
      <c r="O15" s="119">
        <v>8</v>
      </c>
      <c r="P15" s="119">
        <v>3</v>
      </c>
      <c r="Q15" s="63" t="s">
        <v>381</v>
      </c>
      <c r="R15" s="119">
        <v>0</v>
      </c>
      <c r="S15" s="119">
        <v>0</v>
      </c>
      <c r="T15" s="119">
        <v>0</v>
      </c>
      <c r="U15" s="119">
        <v>0</v>
      </c>
      <c r="V15" s="119">
        <v>0</v>
      </c>
      <c r="W15" s="119">
        <v>0</v>
      </c>
      <c r="X15" s="119">
        <v>0</v>
      </c>
      <c r="Y15" s="119">
        <v>0</v>
      </c>
      <c r="Z15" s="119">
        <v>0</v>
      </c>
      <c r="AA15" s="119">
        <v>0</v>
      </c>
      <c r="AB15" s="119">
        <v>0</v>
      </c>
      <c r="AC15" s="119">
        <v>1</v>
      </c>
      <c r="AD15" s="119">
        <v>0</v>
      </c>
      <c r="AE15" s="119">
        <v>2</v>
      </c>
      <c r="AF15" s="119">
        <v>6</v>
      </c>
      <c r="AG15" s="63" t="s">
        <v>381</v>
      </c>
      <c r="AH15" s="119">
        <v>260</v>
      </c>
      <c r="AI15" s="119">
        <v>3</v>
      </c>
      <c r="AJ15" s="119">
        <v>14</v>
      </c>
      <c r="AK15" s="119">
        <v>6</v>
      </c>
      <c r="AL15" s="119">
        <v>39</v>
      </c>
      <c r="AM15" s="119">
        <v>10</v>
      </c>
      <c r="AN15" s="119">
        <v>23</v>
      </c>
      <c r="AO15" s="119">
        <v>5</v>
      </c>
      <c r="AP15" s="119">
        <v>0</v>
      </c>
      <c r="AQ15" s="119">
        <v>0</v>
      </c>
      <c r="AR15" s="119">
        <v>0</v>
      </c>
      <c r="AS15" s="119">
        <v>59</v>
      </c>
      <c r="AT15" s="119">
        <v>35</v>
      </c>
      <c r="AU15" s="119">
        <v>66</v>
      </c>
      <c r="AV15" s="1"/>
      <c r="AW15" s="1"/>
      <c r="AX15" s="1"/>
      <c r="AY15" s="1"/>
      <c r="AZ15" s="1"/>
      <c r="BA15" s="1"/>
    </row>
    <row r="16" spans="1:55" ht="12.6" customHeight="1">
      <c r="A16" s="63" t="s">
        <v>565</v>
      </c>
      <c r="B16" s="119">
        <v>117</v>
      </c>
      <c r="C16" s="119">
        <v>11</v>
      </c>
      <c r="D16" s="119">
        <v>7</v>
      </c>
      <c r="E16" s="119">
        <v>7</v>
      </c>
      <c r="F16" s="119">
        <v>4</v>
      </c>
      <c r="G16" s="119">
        <v>3</v>
      </c>
      <c r="H16" s="119">
        <v>13</v>
      </c>
      <c r="I16" s="119">
        <v>5</v>
      </c>
      <c r="J16" s="119">
        <v>8</v>
      </c>
      <c r="K16" s="119">
        <v>5</v>
      </c>
      <c r="L16" s="119">
        <v>9</v>
      </c>
      <c r="M16" s="119">
        <v>5</v>
      </c>
      <c r="N16" s="119">
        <v>4</v>
      </c>
      <c r="O16" s="119">
        <v>9</v>
      </c>
      <c r="P16" s="119">
        <v>4</v>
      </c>
      <c r="Q16" s="63" t="s">
        <v>382</v>
      </c>
      <c r="R16" s="119">
        <v>3</v>
      </c>
      <c r="S16" s="119">
        <v>0</v>
      </c>
      <c r="T16" s="119">
        <v>0</v>
      </c>
      <c r="U16" s="119">
        <v>0</v>
      </c>
      <c r="V16" s="119">
        <v>0</v>
      </c>
      <c r="W16" s="119">
        <v>0</v>
      </c>
      <c r="X16" s="119">
        <v>0</v>
      </c>
      <c r="Y16" s="119">
        <v>0</v>
      </c>
      <c r="Z16" s="119">
        <v>2</v>
      </c>
      <c r="AA16" s="119">
        <v>0</v>
      </c>
      <c r="AB16" s="119">
        <v>0</v>
      </c>
      <c r="AC16" s="119">
        <v>0</v>
      </c>
      <c r="AD16" s="119">
        <v>4</v>
      </c>
      <c r="AE16" s="119">
        <v>10</v>
      </c>
      <c r="AF16" s="119">
        <v>4</v>
      </c>
      <c r="AG16" s="63" t="s">
        <v>382</v>
      </c>
      <c r="AH16" s="119">
        <v>810</v>
      </c>
      <c r="AI16" s="119">
        <v>14</v>
      </c>
      <c r="AJ16" s="119">
        <v>32</v>
      </c>
      <c r="AK16" s="119">
        <v>51</v>
      </c>
      <c r="AL16" s="119">
        <v>50</v>
      </c>
      <c r="AM16" s="119">
        <v>74</v>
      </c>
      <c r="AN16" s="119">
        <v>117</v>
      </c>
      <c r="AO16" s="119">
        <v>17</v>
      </c>
      <c r="AP16" s="119">
        <v>0</v>
      </c>
      <c r="AQ16" s="119">
        <v>0</v>
      </c>
      <c r="AR16" s="119">
        <v>0</v>
      </c>
      <c r="AS16" s="119">
        <v>114</v>
      </c>
      <c r="AT16" s="119">
        <v>222</v>
      </c>
      <c r="AU16" s="119">
        <v>119</v>
      </c>
      <c r="AV16" s="1"/>
      <c r="AW16" s="1"/>
      <c r="AX16" s="1"/>
      <c r="AY16" s="1"/>
      <c r="AZ16" s="1"/>
      <c r="BA16" s="1"/>
    </row>
    <row r="17" spans="1:53" ht="12.6" customHeight="1">
      <c r="A17" s="63" t="s">
        <v>383</v>
      </c>
      <c r="B17" s="119">
        <v>61</v>
      </c>
      <c r="C17" s="119">
        <v>20</v>
      </c>
      <c r="D17" s="119">
        <v>14</v>
      </c>
      <c r="E17" s="119">
        <v>0</v>
      </c>
      <c r="F17" s="119">
        <v>8</v>
      </c>
      <c r="G17" s="119">
        <v>1</v>
      </c>
      <c r="H17" s="119">
        <v>7</v>
      </c>
      <c r="I17" s="119">
        <v>0</v>
      </c>
      <c r="J17" s="119">
        <v>0</v>
      </c>
      <c r="K17" s="119">
        <v>1</v>
      </c>
      <c r="L17" s="119">
        <v>7</v>
      </c>
      <c r="M17" s="119">
        <v>0</v>
      </c>
      <c r="N17" s="119">
        <v>1</v>
      </c>
      <c r="O17" s="119">
        <v>0</v>
      </c>
      <c r="P17" s="119">
        <v>1</v>
      </c>
      <c r="Q17" s="63" t="s">
        <v>383</v>
      </c>
      <c r="R17" s="119">
        <v>0</v>
      </c>
      <c r="S17" s="119">
        <v>0</v>
      </c>
      <c r="T17" s="119">
        <v>0</v>
      </c>
      <c r="U17" s="119">
        <v>0</v>
      </c>
      <c r="V17" s="119">
        <v>0</v>
      </c>
      <c r="W17" s="119">
        <v>0</v>
      </c>
      <c r="X17" s="119">
        <v>0</v>
      </c>
      <c r="Y17" s="119">
        <v>0</v>
      </c>
      <c r="Z17" s="119">
        <v>1</v>
      </c>
      <c r="AA17" s="119">
        <v>0</v>
      </c>
      <c r="AB17" s="119">
        <v>0</v>
      </c>
      <c r="AC17" s="119">
        <v>0</v>
      </c>
      <c r="AD17" s="119">
        <v>0</v>
      </c>
      <c r="AE17" s="119">
        <v>0</v>
      </c>
      <c r="AF17" s="119">
        <v>0</v>
      </c>
      <c r="AG17" s="63" t="s">
        <v>383</v>
      </c>
      <c r="AH17" s="119">
        <v>551</v>
      </c>
      <c r="AI17" s="119">
        <v>42</v>
      </c>
      <c r="AJ17" s="119">
        <v>140</v>
      </c>
      <c r="AK17" s="119">
        <v>30</v>
      </c>
      <c r="AL17" s="119">
        <v>77</v>
      </c>
      <c r="AM17" s="119">
        <v>131</v>
      </c>
      <c r="AN17" s="119">
        <v>33</v>
      </c>
      <c r="AO17" s="119">
        <v>27</v>
      </c>
      <c r="AP17" s="119">
        <v>0</v>
      </c>
      <c r="AQ17" s="119">
        <v>0</v>
      </c>
      <c r="AR17" s="119">
        <v>0</v>
      </c>
      <c r="AS17" s="119">
        <v>15</v>
      </c>
      <c r="AT17" s="119">
        <v>25</v>
      </c>
      <c r="AU17" s="119">
        <v>31</v>
      </c>
      <c r="AV17" s="1"/>
      <c r="AW17" s="1"/>
      <c r="AX17" s="1"/>
      <c r="AY17" s="1"/>
      <c r="AZ17" s="1"/>
      <c r="BA17" s="1"/>
    </row>
    <row r="18" spans="1:53" ht="12.6" customHeight="1">
      <c r="A18" s="63" t="s">
        <v>384</v>
      </c>
      <c r="B18" s="119">
        <v>20</v>
      </c>
      <c r="C18" s="119">
        <v>4</v>
      </c>
      <c r="D18" s="119">
        <v>0</v>
      </c>
      <c r="E18" s="119">
        <v>0</v>
      </c>
      <c r="F18" s="119">
        <v>0</v>
      </c>
      <c r="G18" s="119">
        <v>0</v>
      </c>
      <c r="H18" s="119">
        <v>2</v>
      </c>
      <c r="I18" s="119">
        <v>0</v>
      </c>
      <c r="J18" s="119">
        <v>0</v>
      </c>
      <c r="K18" s="119">
        <v>0</v>
      </c>
      <c r="L18" s="119">
        <v>2</v>
      </c>
      <c r="M18" s="119">
        <v>0</v>
      </c>
      <c r="N18" s="119">
        <v>12</v>
      </c>
      <c r="O18" s="119">
        <v>0</v>
      </c>
      <c r="P18" s="119">
        <v>0</v>
      </c>
      <c r="Q18" s="63" t="s">
        <v>384</v>
      </c>
      <c r="R18" s="119">
        <v>0</v>
      </c>
      <c r="S18" s="119">
        <v>0</v>
      </c>
      <c r="T18" s="119">
        <v>0</v>
      </c>
      <c r="U18" s="119">
        <v>0</v>
      </c>
      <c r="V18" s="119">
        <v>0</v>
      </c>
      <c r="W18" s="119">
        <v>0</v>
      </c>
      <c r="X18" s="119">
        <v>0</v>
      </c>
      <c r="Y18" s="119">
        <v>0</v>
      </c>
      <c r="Z18" s="119">
        <v>0</v>
      </c>
      <c r="AA18" s="119">
        <v>0</v>
      </c>
      <c r="AB18" s="119">
        <v>0</v>
      </c>
      <c r="AC18" s="119">
        <v>0</v>
      </c>
      <c r="AD18" s="119">
        <v>0</v>
      </c>
      <c r="AE18" s="119">
        <v>0</v>
      </c>
      <c r="AF18" s="119">
        <v>0</v>
      </c>
      <c r="AG18" s="63" t="s">
        <v>384</v>
      </c>
      <c r="AH18" s="119">
        <v>361</v>
      </c>
      <c r="AI18" s="119">
        <v>2</v>
      </c>
      <c r="AJ18" s="119">
        <v>9</v>
      </c>
      <c r="AK18" s="119">
        <v>6</v>
      </c>
      <c r="AL18" s="119">
        <v>9</v>
      </c>
      <c r="AM18" s="119">
        <v>4</v>
      </c>
      <c r="AN18" s="119">
        <v>85</v>
      </c>
      <c r="AO18" s="119">
        <v>0</v>
      </c>
      <c r="AP18" s="119">
        <v>0</v>
      </c>
      <c r="AQ18" s="119">
        <v>1</v>
      </c>
      <c r="AR18" s="119">
        <v>0</v>
      </c>
      <c r="AS18" s="119">
        <v>88</v>
      </c>
      <c r="AT18" s="119">
        <v>136</v>
      </c>
      <c r="AU18" s="119">
        <v>21</v>
      </c>
      <c r="AV18" s="1"/>
      <c r="AW18" s="1"/>
      <c r="AX18" s="1"/>
      <c r="AY18" s="1"/>
      <c r="AZ18" s="1"/>
      <c r="BA18" s="1"/>
    </row>
    <row r="19" spans="1:53" ht="12.6" customHeight="1">
      <c r="A19" s="63" t="s">
        <v>553</v>
      </c>
      <c r="B19" s="119">
        <v>220</v>
      </c>
      <c r="C19" s="119">
        <v>27</v>
      </c>
      <c r="D19" s="119">
        <v>12</v>
      </c>
      <c r="E19" s="119">
        <v>9</v>
      </c>
      <c r="F19" s="119">
        <v>0</v>
      </c>
      <c r="G19" s="119">
        <v>5</v>
      </c>
      <c r="H19" s="119">
        <v>4</v>
      </c>
      <c r="I19" s="119">
        <v>3</v>
      </c>
      <c r="J19" s="119">
        <v>2</v>
      </c>
      <c r="K19" s="119">
        <v>5</v>
      </c>
      <c r="L19" s="119">
        <v>7</v>
      </c>
      <c r="M19" s="119">
        <v>4</v>
      </c>
      <c r="N19" s="119">
        <v>115</v>
      </c>
      <c r="O19" s="119">
        <v>3</v>
      </c>
      <c r="P19" s="119">
        <v>4</v>
      </c>
      <c r="Q19" s="63" t="s">
        <v>553</v>
      </c>
      <c r="R19" s="119">
        <v>0</v>
      </c>
      <c r="S19" s="119">
        <v>0</v>
      </c>
      <c r="T19" s="119">
        <v>0</v>
      </c>
      <c r="U19" s="119">
        <v>0</v>
      </c>
      <c r="V19" s="119">
        <v>0</v>
      </c>
      <c r="W19" s="119">
        <v>2</v>
      </c>
      <c r="X19" s="119">
        <v>0</v>
      </c>
      <c r="Y19" s="119">
        <v>0</v>
      </c>
      <c r="Z19" s="119">
        <v>6</v>
      </c>
      <c r="AA19" s="119">
        <v>1</v>
      </c>
      <c r="AB19" s="119">
        <v>0</v>
      </c>
      <c r="AC19" s="119">
        <v>2</v>
      </c>
      <c r="AD19" s="119">
        <v>2</v>
      </c>
      <c r="AE19" s="119">
        <v>2</v>
      </c>
      <c r="AF19" s="119">
        <v>5</v>
      </c>
      <c r="AG19" s="63" t="s">
        <v>553</v>
      </c>
      <c r="AH19" s="119">
        <v>3744</v>
      </c>
      <c r="AI19" s="119">
        <v>22</v>
      </c>
      <c r="AJ19" s="119">
        <v>20</v>
      </c>
      <c r="AK19" s="119">
        <v>133</v>
      </c>
      <c r="AL19" s="119">
        <v>81</v>
      </c>
      <c r="AM19" s="119">
        <v>115</v>
      </c>
      <c r="AN19" s="119">
        <v>1517</v>
      </c>
      <c r="AO19" s="119">
        <v>75</v>
      </c>
      <c r="AP19" s="119">
        <v>15</v>
      </c>
      <c r="AQ19" s="119">
        <v>11</v>
      </c>
      <c r="AR19" s="119">
        <v>17</v>
      </c>
      <c r="AS19" s="119">
        <v>460</v>
      </c>
      <c r="AT19" s="119">
        <v>918</v>
      </c>
      <c r="AU19" s="119">
        <v>360</v>
      </c>
      <c r="AV19" s="1"/>
      <c r="AW19" s="1"/>
      <c r="AX19" s="1"/>
      <c r="AY19" s="1"/>
      <c r="AZ19" s="1"/>
      <c r="BA19" s="1"/>
    </row>
    <row r="20" spans="1:53" ht="12.6" customHeight="1">
      <c r="A20" s="63" t="s">
        <v>552</v>
      </c>
      <c r="B20" s="119">
        <v>191</v>
      </c>
      <c r="C20" s="119">
        <v>41</v>
      </c>
      <c r="D20" s="119">
        <v>4</v>
      </c>
      <c r="E20" s="119">
        <v>21</v>
      </c>
      <c r="F20" s="119">
        <v>8</v>
      </c>
      <c r="G20" s="119">
        <v>7</v>
      </c>
      <c r="H20" s="119">
        <v>13</v>
      </c>
      <c r="I20" s="119">
        <v>0</v>
      </c>
      <c r="J20" s="119">
        <v>5</v>
      </c>
      <c r="K20" s="119">
        <v>2</v>
      </c>
      <c r="L20" s="119">
        <v>5</v>
      </c>
      <c r="M20" s="119">
        <v>6</v>
      </c>
      <c r="N20" s="119">
        <v>37</v>
      </c>
      <c r="O20" s="119">
        <v>3</v>
      </c>
      <c r="P20" s="119">
        <v>16</v>
      </c>
      <c r="Q20" s="63" t="s">
        <v>552</v>
      </c>
      <c r="R20" s="119">
        <v>0</v>
      </c>
      <c r="S20" s="119">
        <v>1</v>
      </c>
      <c r="T20" s="119">
        <v>0</v>
      </c>
      <c r="U20" s="119">
        <v>2</v>
      </c>
      <c r="V20" s="119">
        <v>0</v>
      </c>
      <c r="W20" s="119">
        <v>0</v>
      </c>
      <c r="X20" s="119">
        <v>0</v>
      </c>
      <c r="Y20" s="119">
        <v>0</v>
      </c>
      <c r="Z20" s="119">
        <v>1</v>
      </c>
      <c r="AA20" s="119">
        <v>3</v>
      </c>
      <c r="AB20" s="119">
        <v>0</v>
      </c>
      <c r="AC20" s="119">
        <v>4</v>
      </c>
      <c r="AD20" s="119">
        <v>6</v>
      </c>
      <c r="AE20" s="119">
        <v>3</v>
      </c>
      <c r="AF20" s="119">
        <v>3</v>
      </c>
      <c r="AG20" s="63" t="s">
        <v>552</v>
      </c>
      <c r="AH20" s="119">
        <v>3188</v>
      </c>
      <c r="AI20" s="119">
        <v>47</v>
      </c>
      <c r="AJ20" s="119">
        <v>67</v>
      </c>
      <c r="AK20" s="119">
        <v>342</v>
      </c>
      <c r="AL20" s="119">
        <v>145</v>
      </c>
      <c r="AM20" s="119">
        <v>237</v>
      </c>
      <c r="AN20" s="119">
        <v>494</v>
      </c>
      <c r="AO20" s="119">
        <v>80</v>
      </c>
      <c r="AP20" s="119">
        <v>46</v>
      </c>
      <c r="AQ20" s="119">
        <v>4</v>
      </c>
      <c r="AR20" s="119">
        <v>55</v>
      </c>
      <c r="AS20" s="119">
        <v>629</v>
      </c>
      <c r="AT20" s="119">
        <v>583</v>
      </c>
      <c r="AU20" s="119">
        <v>459</v>
      </c>
      <c r="AV20" s="1"/>
      <c r="AW20" s="1"/>
      <c r="AX20" s="1"/>
      <c r="AY20" s="1"/>
      <c r="AZ20" s="1"/>
      <c r="BA20" s="1"/>
    </row>
    <row r="21" spans="1:53" ht="12.6" customHeight="1">
      <c r="A21" s="63" t="s">
        <v>387</v>
      </c>
      <c r="B21" s="119">
        <v>54</v>
      </c>
      <c r="C21" s="119">
        <v>15</v>
      </c>
      <c r="D21" s="119">
        <v>4</v>
      </c>
      <c r="E21" s="119">
        <v>1</v>
      </c>
      <c r="F21" s="119">
        <v>1</v>
      </c>
      <c r="G21" s="119">
        <v>3</v>
      </c>
      <c r="H21" s="119">
        <v>2</v>
      </c>
      <c r="I21" s="119">
        <v>0</v>
      </c>
      <c r="J21" s="119">
        <v>5</v>
      </c>
      <c r="K21" s="119">
        <v>0</v>
      </c>
      <c r="L21" s="119">
        <v>0</v>
      </c>
      <c r="M21" s="119">
        <v>2</v>
      </c>
      <c r="N21" s="119">
        <v>0</v>
      </c>
      <c r="O21" s="119">
        <v>1</v>
      </c>
      <c r="P21" s="119">
        <v>4</v>
      </c>
      <c r="Q21" s="63" t="s">
        <v>387</v>
      </c>
      <c r="R21" s="119">
        <v>0</v>
      </c>
      <c r="S21" s="119">
        <v>0</v>
      </c>
      <c r="T21" s="119">
        <v>0</v>
      </c>
      <c r="U21" s="119">
        <v>0</v>
      </c>
      <c r="V21" s="119">
        <v>0</v>
      </c>
      <c r="W21" s="119">
        <v>0</v>
      </c>
      <c r="X21" s="119">
        <v>0</v>
      </c>
      <c r="Y21" s="119">
        <v>0</v>
      </c>
      <c r="Z21" s="119">
        <v>0</v>
      </c>
      <c r="AA21" s="119">
        <v>5</v>
      </c>
      <c r="AB21" s="119">
        <v>3</v>
      </c>
      <c r="AC21" s="119">
        <v>1</v>
      </c>
      <c r="AD21" s="119">
        <v>4</v>
      </c>
      <c r="AE21" s="119">
        <v>1</v>
      </c>
      <c r="AF21" s="119">
        <v>2</v>
      </c>
      <c r="AG21" s="63" t="s">
        <v>387</v>
      </c>
      <c r="AH21" s="119">
        <v>711</v>
      </c>
      <c r="AI21" s="119">
        <v>49</v>
      </c>
      <c r="AJ21" s="119">
        <v>43</v>
      </c>
      <c r="AK21" s="119">
        <v>42</v>
      </c>
      <c r="AL21" s="119">
        <v>51</v>
      </c>
      <c r="AM21" s="119">
        <v>99</v>
      </c>
      <c r="AN21" s="119">
        <v>25</v>
      </c>
      <c r="AO21" s="119">
        <v>12</v>
      </c>
      <c r="AP21" s="119">
        <v>34</v>
      </c>
      <c r="AQ21" s="119">
        <v>13</v>
      </c>
      <c r="AR21" s="119">
        <v>60</v>
      </c>
      <c r="AS21" s="119">
        <v>130</v>
      </c>
      <c r="AT21" s="119">
        <v>41</v>
      </c>
      <c r="AU21" s="119">
        <v>112</v>
      </c>
      <c r="AV21" s="1"/>
      <c r="AW21" s="1"/>
      <c r="AX21" s="1"/>
      <c r="AY21" s="1"/>
      <c r="AZ21" s="1"/>
      <c r="BA21" s="1"/>
    </row>
    <row r="22" spans="1:53" ht="12.6" customHeight="1">
      <c r="A22" s="63" t="s">
        <v>388</v>
      </c>
      <c r="B22" s="119">
        <v>231</v>
      </c>
      <c r="C22" s="119">
        <v>6</v>
      </c>
      <c r="D22" s="119">
        <v>113</v>
      </c>
      <c r="E22" s="119">
        <v>3</v>
      </c>
      <c r="F22" s="119">
        <v>2</v>
      </c>
      <c r="G22" s="119">
        <v>3</v>
      </c>
      <c r="H22" s="119">
        <v>1</v>
      </c>
      <c r="I22" s="119">
        <v>4</v>
      </c>
      <c r="J22" s="119">
        <v>1</v>
      </c>
      <c r="K22" s="119">
        <v>1</v>
      </c>
      <c r="L22" s="119">
        <v>64</v>
      </c>
      <c r="M22" s="119">
        <v>5</v>
      </c>
      <c r="N22" s="119">
        <v>4</v>
      </c>
      <c r="O22" s="119">
        <v>5</v>
      </c>
      <c r="P22" s="119">
        <v>0</v>
      </c>
      <c r="Q22" s="63" t="s">
        <v>388</v>
      </c>
      <c r="R22" s="119">
        <v>0</v>
      </c>
      <c r="S22" s="119">
        <v>0</v>
      </c>
      <c r="T22" s="119">
        <v>0</v>
      </c>
      <c r="U22" s="119">
        <v>0</v>
      </c>
      <c r="V22" s="119">
        <v>0</v>
      </c>
      <c r="W22" s="119">
        <v>0</v>
      </c>
      <c r="X22" s="119">
        <v>0</v>
      </c>
      <c r="Y22" s="119">
        <v>0</v>
      </c>
      <c r="Z22" s="119">
        <v>0</v>
      </c>
      <c r="AA22" s="119">
        <v>0</v>
      </c>
      <c r="AB22" s="119">
        <v>0</v>
      </c>
      <c r="AC22" s="119">
        <v>0</v>
      </c>
      <c r="AD22" s="119">
        <v>5</v>
      </c>
      <c r="AE22" s="119">
        <v>12</v>
      </c>
      <c r="AF22" s="119">
        <v>2</v>
      </c>
      <c r="AG22" s="63" t="s">
        <v>388</v>
      </c>
      <c r="AH22" s="119">
        <v>634</v>
      </c>
      <c r="AI22" s="119">
        <v>4</v>
      </c>
      <c r="AJ22" s="119">
        <v>23</v>
      </c>
      <c r="AK22" s="119">
        <v>59</v>
      </c>
      <c r="AL22" s="119">
        <v>36</v>
      </c>
      <c r="AM22" s="119">
        <v>13</v>
      </c>
      <c r="AN22" s="119">
        <v>59</v>
      </c>
      <c r="AO22" s="119">
        <v>6</v>
      </c>
      <c r="AP22" s="119">
        <v>0</v>
      </c>
      <c r="AQ22" s="119">
        <v>0</v>
      </c>
      <c r="AR22" s="119">
        <v>2</v>
      </c>
      <c r="AS22" s="119">
        <v>99</v>
      </c>
      <c r="AT22" s="119">
        <v>220</v>
      </c>
      <c r="AU22" s="119">
        <v>113</v>
      </c>
      <c r="AV22" s="1"/>
      <c r="AW22" s="1"/>
      <c r="AX22" s="1"/>
      <c r="AY22" s="1"/>
      <c r="AZ22" s="1"/>
      <c r="BA22" s="1"/>
    </row>
    <row r="23" spans="1:53" ht="12.6" customHeight="1">
      <c r="A23" s="63" t="s">
        <v>389</v>
      </c>
      <c r="B23" s="119">
        <v>413</v>
      </c>
      <c r="C23" s="119">
        <v>41</v>
      </c>
      <c r="D23" s="119">
        <v>48</v>
      </c>
      <c r="E23" s="119">
        <v>34</v>
      </c>
      <c r="F23" s="119">
        <v>21</v>
      </c>
      <c r="G23" s="119">
        <v>38</v>
      </c>
      <c r="H23" s="119">
        <v>13</v>
      </c>
      <c r="I23" s="119">
        <v>9</v>
      </c>
      <c r="J23" s="119">
        <v>11</v>
      </c>
      <c r="K23" s="119">
        <v>4</v>
      </c>
      <c r="L23" s="119">
        <v>87</v>
      </c>
      <c r="M23" s="119">
        <v>12</v>
      </c>
      <c r="N23" s="119">
        <v>11</v>
      </c>
      <c r="O23" s="119">
        <v>33</v>
      </c>
      <c r="P23" s="119">
        <v>7</v>
      </c>
      <c r="Q23" s="63" t="s">
        <v>389</v>
      </c>
      <c r="R23" s="119">
        <v>0</v>
      </c>
      <c r="S23" s="119">
        <v>0</v>
      </c>
      <c r="T23" s="119">
        <v>0</v>
      </c>
      <c r="U23" s="119">
        <v>0</v>
      </c>
      <c r="V23" s="119">
        <v>0</v>
      </c>
      <c r="W23" s="119">
        <v>0</v>
      </c>
      <c r="X23" s="119">
        <v>0</v>
      </c>
      <c r="Y23" s="119">
        <v>0</v>
      </c>
      <c r="Z23" s="119">
        <v>10</v>
      </c>
      <c r="AA23" s="119">
        <v>0</v>
      </c>
      <c r="AB23" s="119">
        <v>2</v>
      </c>
      <c r="AC23" s="119">
        <v>1</v>
      </c>
      <c r="AD23" s="119">
        <v>2</v>
      </c>
      <c r="AE23" s="119">
        <v>9</v>
      </c>
      <c r="AF23" s="119">
        <v>20</v>
      </c>
      <c r="AG23" s="63" t="s">
        <v>389</v>
      </c>
      <c r="AH23" s="119">
        <v>2919</v>
      </c>
      <c r="AI23" s="119">
        <v>46</v>
      </c>
      <c r="AJ23" s="119">
        <v>155</v>
      </c>
      <c r="AK23" s="119">
        <v>192</v>
      </c>
      <c r="AL23" s="119">
        <v>312</v>
      </c>
      <c r="AM23" s="119">
        <v>489</v>
      </c>
      <c r="AN23" s="119">
        <v>192</v>
      </c>
      <c r="AO23" s="119">
        <v>98</v>
      </c>
      <c r="AP23" s="119">
        <v>5</v>
      </c>
      <c r="AQ23" s="119">
        <v>0</v>
      </c>
      <c r="AR23" s="119">
        <v>13</v>
      </c>
      <c r="AS23" s="119">
        <v>247</v>
      </c>
      <c r="AT23" s="119">
        <v>307</v>
      </c>
      <c r="AU23" s="119">
        <v>863</v>
      </c>
      <c r="AV23" s="1"/>
      <c r="AW23" s="1"/>
      <c r="AX23" s="1"/>
      <c r="AY23" s="1"/>
      <c r="AZ23" s="1"/>
      <c r="BA23" s="1"/>
    </row>
    <row r="24" spans="1:53" ht="12.6" customHeight="1">
      <c r="A24" s="63" t="s">
        <v>390</v>
      </c>
      <c r="B24" s="119">
        <v>193</v>
      </c>
      <c r="C24" s="119">
        <v>30</v>
      </c>
      <c r="D24" s="119">
        <v>11</v>
      </c>
      <c r="E24" s="119">
        <v>21</v>
      </c>
      <c r="F24" s="119">
        <v>7</v>
      </c>
      <c r="G24" s="119">
        <v>14</v>
      </c>
      <c r="H24" s="119">
        <v>6</v>
      </c>
      <c r="I24" s="119">
        <v>5</v>
      </c>
      <c r="J24" s="119">
        <v>4</v>
      </c>
      <c r="K24" s="119">
        <v>13</v>
      </c>
      <c r="L24" s="119">
        <v>16</v>
      </c>
      <c r="M24" s="119">
        <v>3</v>
      </c>
      <c r="N24" s="119">
        <v>8</v>
      </c>
      <c r="O24" s="119">
        <v>17</v>
      </c>
      <c r="P24" s="119">
        <v>3</v>
      </c>
      <c r="Q24" s="63" t="s">
        <v>390</v>
      </c>
      <c r="R24" s="119">
        <v>1</v>
      </c>
      <c r="S24" s="119">
        <v>2</v>
      </c>
      <c r="T24" s="119">
        <v>0</v>
      </c>
      <c r="U24" s="119">
        <v>2</v>
      </c>
      <c r="V24" s="119">
        <v>0</v>
      </c>
      <c r="W24" s="119">
        <v>0</v>
      </c>
      <c r="X24" s="119">
        <v>1</v>
      </c>
      <c r="Y24" s="119">
        <v>0</v>
      </c>
      <c r="Z24" s="119">
        <v>3</v>
      </c>
      <c r="AA24" s="119">
        <v>0</v>
      </c>
      <c r="AB24" s="119">
        <v>0</v>
      </c>
      <c r="AC24" s="119">
        <v>0</v>
      </c>
      <c r="AD24" s="119">
        <v>16</v>
      </c>
      <c r="AE24" s="119">
        <v>6</v>
      </c>
      <c r="AF24" s="119">
        <v>4</v>
      </c>
      <c r="AG24" s="63" t="s">
        <v>390</v>
      </c>
      <c r="AH24" s="119">
        <v>1654</v>
      </c>
      <c r="AI24" s="119">
        <v>37</v>
      </c>
      <c r="AJ24" s="119">
        <v>86</v>
      </c>
      <c r="AK24" s="119">
        <v>75</v>
      </c>
      <c r="AL24" s="119">
        <v>58</v>
      </c>
      <c r="AM24" s="119">
        <v>77</v>
      </c>
      <c r="AN24" s="119">
        <v>136</v>
      </c>
      <c r="AO24" s="119">
        <v>24</v>
      </c>
      <c r="AP24" s="119">
        <v>0</v>
      </c>
      <c r="AQ24" s="119">
        <v>15</v>
      </c>
      <c r="AR24" s="119">
        <v>8</v>
      </c>
      <c r="AS24" s="119">
        <v>501</v>
      </c>
      <c r="AT24" s="119">
        <v>342</v>
      </c>
      <c r="AU24" s="119">
        <v>295</v>
      </c>
      <c r="AV24" s="1"/>
      <c r="AW24" s="1"/>
      <c r="AX24" s="1"/>
      <c r="AY24" s="1"/>
      <c r="AZ24" s="1"/>
      <c r="BA24" s="1"/>
    </row>
    <row r="25" spans="1:53" ht="12.6" customHeight="1">
      <c r="A25" s="63" t="s">
        <v>391</v>
      </c>
      <c r="B25" s="119">
        <v>147</v>
      </c>
      <c r="C25" s="119">
        <v>17</v>
      </c>
      <c r="D25" s="119">
        <v>18</v>
      </c>
      <c r="E25" s="119">
        <v>16</v>
      </c>
      <c r="F25" s="119">
        <v>11</v>
      </c>
      <c r="G25" s="119">
        <v>18</v>
      </c>
      <c r="H25" s="119">
        <v>13</v>
      </c>
      <c r="I25" s="119">
        <v>2</v>
      </c>
      <c r="J25" s="119">
        <v>0</v>
      </c>
      <c r="K25" s="119">
        <v>2</v>
      </c>
      <c r="L25" s="119">
        <v>9</v>
      </c>
      <c r="M25" s="119">
        <v>3</v>
      </c>
      <c r="N25" s="119">
        <v>3</v>
      </c>
      <c r="O25" s="119">
        <v>10</v>
      </c>
      <c r="P25" s="119">
        <v>0</v>
      </c>
      <c r="Q25" s="63" t="s">
        <v>391</v>
      </c>
      <c r="R25" s="119">
        <v>0</v>
      </c>
      <c r="S25" s="119">
        <v>0</v>
      </c>
      <c r="T25" s="119">
        <v>0</v>
      </c>
      <c r="U25" s="119">
        <v>2</v>
      </c>
      <c r="V25" s="119">
        <v>0</v>
      </c>
      <c r="W25" s="119">
        <v>0</v>
      </c>
      <c r="X25" s="119">
        <v>0</v>
      </c>
      <c r="Y25" s="119">
        <v>0</v>
      </c>
      <c r="Z25" s="119">
        <v>0</v>
      </c>
      <c r="AA25" s="119">
        <v>0</v>
      </c>
      <c r="AB25" s="119">
        <v>0</v>
      </c>
      <c r="AC25" s="119">
        <v>2</v>
      </c>
      <c r="AD25" s="119">
        <v>3</v>
      </c>
      <c r="AE25" s="119">
        <v>6</v>
      </c>
      <c r="AF25" s="119">
        <v>12</v>
      </c>
      <c r="AG25" s="63" t="s">
        <v>391</v>
      </c>
      <c r="AH25" s="119">
        <v>2900</v>
      </c>
      <c r="AI25" s="119">
        <v>32</v>
      </c>
      <c r="AJ25" s="119">
        <v>87</v>
      </c>
      <c r="AK25" s="119">
        <v>201</v>
      </c>
      <c r="AL25" s="119">
        <v>300</v>
      </c>
      <c r="AM25" s="119">
        <v>251</v>
      </c>
      <c r="AN25" s="119">
        <v>646</v>
      </c>
      <c r="AO25" s="119">
        <v>2</v>
      </c>
      <c r="AP25" s="119">
        <v>0</v>
      </c>
      <c r="AQ25" s="119">
        <v>0</v>
      </c>
      <c r="AR25" s="119">
        <v>36</v>
      </c>
      <c r="AS25" s="119">
        <v>271</v>
      </c>
      <c r="AT25" s="119">
        <v>437</v>
      </c>
      <c r="AU25" s="119">
        <v>637</v>
      </c>
      <c r="AV25" s="1"/>
      <c r="AW25" s="1"/>
      <c r="AX25" s="1"/>
      <c r="AY25" s="1"/>
      <c r="AZ25" s="1"/>
      <c r="BA25" s="1"/>
    </row>
    <row r="26" spans="1:53" ht="12.6" customHeight="1">
      <c r="A26" s="63" t="s">
        <v>392</v>
      </c>
      <c r="B26" s="119">
        <v>819</v>
      </c>
      <c r="C26" s="119">
        <v>49</v>
      </c>
      <c r="D26" s="119">
        <v>61</v>
      </c>
      <c r="E26" s="119">
        <v>52</v>
      </c>
      <c r="F26" s="119">
        <v>80</v>
      </c>
      <c r="G26" s="119">
        <v>56</v>
      </c>
      <c r="H26" s="119">
        <v>49</v>
      </c>
      <c r="I26" s="119">
        <v>2</v>
      </c>
      <c r="J26" s="119">
        <v>10</v>
      </c>
      <c r="K26" s="119">
        <v>10</v>
      </c>
      <c r="L26" s="119">
        <v>240</v>
      </c>
      <c r="M26" s="119">
        <v>15</v>
      </c>
      <c r="N26" s="119">
        <v>31</v>
      </c>
      <c r="O26" s="119">
        <v>36</v>
      </c>
      <c r="P26" s="119">
        <v>28</v>
      </c>
      <c r="Q26" s="63" t="s">
        <v>392</v>
      </c>
      <c r="R26" s="119">
        <v>0</v>
      </c>
      <c r="S26" s="119">
        <v>1</v>
      </c>
      <c r="T26" s="119">
        <v>0</v>
      </c>
      <c r="U26" s="119">
        <v>0</v>
      </c>
      <c r="V26" s="119">
        <v>10</v>
      </c>
      <c r="W26" s="119">
        <v>2</v>
      </c>
      <c r="X26" s="119">
        <v>0</v>
      </c>
      <c r="Y26" s="119">
        <v>1</v>
      </c>
      <c r="Z26" s="119">
        <v>8</v>
      </c>
      <c r="AA26" s="119">
        <v>0</v>
      </c>
      <c r="AB26" s="119">
        <v>1</v>
      </c>
      <c r="AC26" s="119">
        <v>4</v>
      </c>
      <c r="AD26" s="119">
        <v>0</v>
      </c>
      <c r="AE26" s="119">
        <v>31</v>
      </c>
      <c r="AF26" s="119">
        <v>42</v>
      </c>
      <c r="AG26" s="63" t="s">
        <v>392</v>
      </c>
      <c r="AH26" s="119">
        <v>8809</v>
      </c>
      <c r="AI26" s="119">
        <v>167</v>
      </c>
      <c r="AJ26" s="119">
        <v>500</v>
      </c>
      <c r="AK26" s="119">
        <v>412</v>
      </c>
      <c r="AL26" s="119">
        <v>1309</v>
      </c>
      <c r="AM26" s="119">
        <v>873</v>
      </c>
      <c r="AN26" s="119">
        <v>1599</v>
      </c>
      <c r="AO26" s="119">
        <v>130</v>
      </c>
      <c r="AP26" s="119">
        <v>14</v>
      </c>
      <c r="AQ26" s="119">
        <v>29</v>
      </c>
      <c r="AR26" s="119">
        <v>34</v>
      </c>
      <c r="AS26" s="119">
        <v>638</v>
      </c>
      <c r="AT26" s="119">
        <v>1306</v>
      </c>
      <c r="AU26" s="119">
        <v>1798</v>
      </c>
      <c r="AV26" s="1"/>
      <c r="AW26" s="1"/>
      <c r="AX26" s="1"/>
      <c r="AY26" s="1"/>
      <c r="AZ26" s="1"/>
      <c r="BA26" s="1"/>
    </row>
    <row r="27" spans="1:53" ht="12.6" customHeight="1">
      <c r="A27" s="63" t="s">
        <v>393</v>
      </c>
      <c r="B27" s="119">
        <v>1006</v>
      </c>
      <c r="C27" s="119">
        <v>59</v>
      </c>
      <c r="D27" s="119">
        <v>133</v>
      </c>
      <c r="E27" s="119">
        <v>279</v>
      </c>
      <c r="F27" s="119">
        <v>48</v>
      </c>
      <c r="G27" s="119">
        <v>33</v>
      </c>
      <c r="H27" s="119">
        <v>23</v>
      </c>
      <c r="I27" s="119">
        <v>6</v>
      </c>
      <c r="J27" s="119">
        <v>62</v>
      </c>
      <c r="K27" s="119">
        <v>16</v>
      </c>
      <c r="L27" s="119">
        <v>6</v>
      </c>
      <c r="M27" s="119">
        <v>6</v>
      </c>
      <c r="N27" s="119">
        <v>3</v>
      </c>
      <c r="O27" s="119">
        <v>1</v>
      </c>
      <c r="P27" s="119">
        <v>0</v>
      </c>
      <c r="Q27" s="63" t="s">
        <v>393</v>
      </c>
      <c r="R27" s="119">
        <v>0</v>
      </c>
      <c r="S27" s="119">
        <v>0</v>
      </c>
      <c r="T27" s="119">
        <v>0</v>
      </c>
      <c r="U27" s="119">
        <v>8</v>
      </c>
      <c r="V27" s="119">
        <v>16</v>
      </c>
      <c r="W27" s="119">
        <v>1</v>
      </c>
      <c r="X27" s="119">
        <v>0</v>
      </c>
      <c r="Y27" s="119">
        <v>0</v>
      </c>
      <c r="Z27" s="119">
        <v>76</v>
      </c>
      <c r="AA27" s="119">
        <v>37</v>
      </c>
      <c r="AB27" s="119">
        <v>20</v>
      </c>
      <c r="AC27" s="119">
        <v>26</v>
      </c>
      <c r="AD27" s="119">
        <v>90</v>
      </c>
      <c r="AE27" s="119">
        <v>40</v>
      </c>
      <c r="AF27" s="119">
        <v>17</v>
      </c>
      <c r="AG27" s="63" t="s">
        <v>393</v>
      </c>
      <c r="AH27" s="119">
        <v>4397</v>
      </c>
      <c r="AI27" s="119">
        <v>109</v>
      </c>
      <c r="AJ27" s="119">
        <v>212</v>
      </c>
      <c r="AK27" s="119">
        <v>493</v>
      </c>
      <c r="AL27" s="119">
        <v>47</v>
      </c>
      <c r="AM27" s="119">
        <v>223</v>
      </c>
      <c r="AN27" s="119">
        <v>127</v>
      </c>
      <c r="AO27" s="119">
        <v>692</v>
      </c>
      <c r="AP27" s="119">
        <v>528</v>
      </c>
      <c r="AQ27" s="119">
        <v>165</v>
      </c>
      <c r="AR27" s="119">
        <v>252</v>
      </c>
      <c r="AS27" s="119">
        <v>1238</v>
      </c>
      <c r="AT27" s="119">
        <v>208</v>
      </c>
      <c r="AU27" s="119">
        <v>103</v>
      </c>
      <c r="AV27" s="1"/>
      <c r="AW27" s="1"/>
      <c r="AX27" s="1"/>
      <c r="AY27" s="1"/>
      <c r="AZ27" s="1"/>
      <c r="BA27" s="1"/>
    </row>
    <row r="28" spans="1:53" ht="12" customHeight="1">
      <c r="A28" s="63" t="s">
        <v>394</v>
      </c>
      <c r="B28" s="119">
        <v>288</v>
      </c>
      <c r="C28" s="119">
        <v>48</v>
      </c>
      <c r="D28" s="119">
        <v>67</v>
      </c>
      <c r="E28" s="119">
        <v>34</v>
      </c>
      <c r="F28" s="119">
        <v>14</v>
      </c>
      <c r="G28" s="119">
        <v>3</v>
      </c>
      <c r="H28" s="119">
        <v>5</v>
      </c>
      <c r="I28" s="119">
        <v>2</v>
      </c>
      <c r="J28" s="119">
        <v>18</v>
      </c>
      <c r="K28" s="119">
        <v>6</v>
      </c>
      <c r="L28" s="119">
        <v>4</v>
      </c>
      <c r="M28" s="119">
        <v>0</v>
      </c>
      <c r="N28" s="119">
        <v>0</v>
      </c>
      <c r="O28" s="119">
        <v>4</v>
      </c>
      <c r="P28" s="119">
        <v>1</v>
      </c>
      <c r="Q28" s="63" t="s">
        <v>394</v>
      </c>
      <c r="R28" s="119">
        <v>0</v>
      </c>
      <c r="S28" s="119">
        <v>0</v>
      </c>
      <c r="T28" s="119">
        <v>0</v>
      </c>
      <c r="U28" s="119">
        <v>8</v>
      </c>
      <c r="V28" s="119">
        <v>4</v>
      </c>
      <c r="W28" s="119">
        <v>1</v>
      </c>
      <c r="X28" s="119">
        <v>0</v>
      </c>
      <c r="Y28" s="119">
        <v>0</v>
      </c>
      <c r="Z28" s="119">
        <v>15</v>
      </c>
      <c r="AA28" s="119">
        <v>18</v>
      </c>
      <c r="AB28" s="119">
        <v>8</v>
      </c>
      <c r="AC28" s="119">
        <v>10</v>
      </c>
      <c r="AD28" s="119">
        <v>10</v>
      </c>
      <c r="AE28" s="119">
        <v>7</v>
      </c>
      <c r="AF28" s="119">
        <v>1</v>
      </c>
      <c r="AG28" s="63" t="s">
        <v>394</v>
      </c>
      <c r="AH28" s="119">
        <v>994</v>
      </c>
      <c r="AI28" s="119">
        <v>127</v>
      </c>
      <c r="AJ28" s="119">
        <v>82</v>
      </c>
      <c r="AK28" s="119">
        <v>138</v>
      </c>
      <c r="AL28" s="119">
        <v>41</v>
      </c>
      <c r="AM28" s="119">
        <v>47</v>
      </c>
      <c r="AN28" s="119">
        <v>25</v>
      </c>
      <c r="AO28" s="119">
        <v>121</v>
      </c>
      <c r="AP28" s="119">
        <v>32</v>
      </c>
      <c r="AQ28" s="119">
        <v>56</v>
      </c>
      <c r="AR28" s="119">
        <v>23</v>
      </c>
      <c r="AS28" s="119">
        <v>183</v>
      </c>
      <c r="AT28" s="119">
        <v>64</v>
      </c>
      <c r="AU28" s="119">
        <v>55</v>
      </c>
      <c r="AV28" s="1"/>
      <c r="AW28" s="1"/>
      <c r="AX28" s="1"/>
      <c r="AY28" s="1"/>
      <c r="AZ28" s="1"/>
      <c r="BA28" s="1"/>
    </row>
    <row r="29" spans="1:53" ht="12.6" customHeight="1">
      <c r="A29" s="63" t="s">
        <v>395</v>
      </c>
      <c r="B29" s="119">
        <v>241</v>
      </c>
      <c r="C29" s="119">
        <v>87</v>
      </c>
      <c r="D29" s="119">
        <v>29</v>
      </c>
      <c r="E29" s="119">
        <v>35</v>
      </c>
      <c r="F29" s="119">
        <v>4</v>
      </c>
      <c r="G29" s="119">
        <v>17</v>
      </c>
      <c r="H29" s="119">
        <v>8</v>
      </c>
      <c r="I29" s="119">
        <v>6</v>
      </c>
      <c r="J29" s="119">
        <v>1</v>
      </c>
      <c r="K29" s="119">
        <v>1</v>
      </c>
      <c r="L29" s="119">
        <v>9</v>
      </c>
      <c r="M29" s="119">
        <v>2</v>
      </c>
      <c r="N29" s="119">
        <v>3</v>
      </c>
      <c r="O29" s="119">
        <v>3</v>
      </c>
      <c r="P29" s="119">
        <v>1</v>
      </c>
      <c r="Q29" s="63" t="s">
        <v>395</v>
      </c>
      <c r="R29" s="119">
        <v>0</v>
      </c>
      <c r="S29" s="119">
        <v>0</v>
      </c>
      <c r="T29" s="119">
        <v>0</v>
      </c>
      <c r="U29" s="119">
        <v>1</v>
      </c>
      <c r="V29" s="119">
        <v>0</v>
      </c>
      <c r="W29" s="119">
        <v>0</v>
      </c>
      <c r="X29" s="119">
        <v>0</v>
      </c>
      <c r="Y29" s="119">
        <v>0</v>
      </c>
      <c r="Z29" s="119">
        <v>9</v>
      </c>
      <c r="AA29" s="119">
        <v>2</v>
      </c>
      <c r="AB29" s="119">
        <v>0</v>
      </c>
      <c r="AC29" s="119">
        <v>4</v>
      </c>
      <c r="AD29" s="119">
        <v>9</v>
      </c>
      <c r="AE29" s="119">
        <v>5</v>
      </c>
      <c r="AF29" s="119">
        <v>5</v>
      </c>
      <c r="AG29" s="63" t="s">
        <v>395</v>
      </c>
      <c r="AH29" s="119">
        <v>1438</v>
      </c>
      <c r="AI29" s="119">
        <v>80</v>
      </c>
      <c r="AJ29" s="119">
        <v>147</v>
      </c>
      <c r="AK29" s="119">
        <v>176</v>
      </c>
      <c r="AL29" s="119">
        <v>72</v>
      </c>
      <c r="AM29" s="119">
        <v>143</v>
      </c>
      <c r="AN29" s="119">
        <v>118</v>
      </c>
      <c r="AO29" s="119">
        <v>159</v>
      </c>
      <c r="AP29" s="119">
        <v>31</v>
      </c>
      <c r="AQ29" s="119">
        <v>3</v>
      </c>
      <c r="AR29" s="119">
        <v>10</v>
      </c>
      <c r="AS29" s="119">
        <v>189</v>
      </c>
      <c r="AT29" s="119">
        <v>120</v>
      </c>
      <c r="AU29" s="119">
        <v>190</v>
      </c>
      <c r="AV29" s="1"/>
      <c r="AW29" s="1"/>
      <c r="AX29" s="1"/>
      <c r="AY29" s="1"/>
      <c r="AZ29" s="1"/>
      <c r="BA29" s="1"/>
    </row>
    <row r="30" spans="1:53" ht="12.6" customHeight="1">
      <c r="A30" s="63" t="s">
        <v>396</v>
      </c>
      <c r="B30" s="119">
        <v>462</v>
      </c>
      <c r="C30" s="119">
        <v>51</v>
      </c>
      <c r="D30" s="119">
        <v>34</v>
      </c>
      <c r="E30" s="119">
        <v>46</v>
      </c>
      <c r="F30" s="119">
        <v>93</v>
      </c>
      <c r="G30" s="119">
        <v>33</v>
      </c>
      <c r="H30" s="119">
        <v>21</v>
      </c>
      <c r="I30" s="119">
        <v>7</v>
      </c>
      <c r="J30" s="119">
        <v>8</v>
      </c>
      <c r="K30" s="119">
        <v>5</v>
      </c>
      <c r="L30" s="119">
        <v>32</v>
      </c>
      <c r="M30" s="119">
        <v>6</v>
      </c>
      <c r="N30" s="119">
        <v>12</v>
      </c>
      <c r="O30" s="119">
        <v>41</v>
      </c>
      <c r="P30" s="119">
        <v>3</v>
      </c>
      <c r="Q30" s="63" t="s">
        <v>396</v>
      </c>
      <c r="R30" s="119">
        <v>1</v>
      </c>
      <c r="S30" s="119">
        <v>2</v>
      </c>
      <c r="T30" s="119">
        <v>0</v>
      </c>
      <c r="U30" s="119">
        <v>0</v>
      </c>
      <c r="V30" s="119">
        <v>10</v>
      </c>
      <c r="W30" s="119">
        <v>0</v>
      </c>
      <c r="X30" s="119">
        <v>0</v>
      </c>
      <c r="Y30" s="119">
        <v>0</v>
      </c>
      <c r="Z30" s="119">
        <v>8</v>
      </c>
      <c r="AA30" s="119">
        <v>5</v>
      </c>
      <c r="AB30" s="119">
        <v>10</v>
      </c>
      <c r="AC30" s="119">
        <v>4</v>
      </c>
      <c r="AD30" s="119">
        <v>9</v>
      </c>
      <c r="AE30" s="119">
        <v>9</v>
      </c>
      <c r="AF30" s="119">
        <v>12</v>
      </c>
      <c r="AG30" s="63" t="s">
        <v>396</v>
      </c>
      <c r="AH30" s="119">
        <v>4759</v>
      </c>
      <c r="AI30" s="119">
        <v>103</v>
      </c>
      <c r="AJ30" s="119">
        <v>126</v>
      </c>
      <c r="AK30" s="119">
        <v>333</v>
      </c>
      <c r="AL30" s="119">
        <v>1031</v>
      </c>
      <c r="AM30" s="119">
        <v>407</v>
      </c>
      <c r="AN30" s="119">
        <v>666</v>
      </c>
      <c r="AO30" s="119">
        <v>123</v>
      </c>
      <c r="AP30" s="119">
        <v>44</v>
      </c>
      <c r="AQ30" s="119">
        <v>119</v>
      </c>
      <c r="AR30" s="119">
        <v>55</v>
      </c>
      <c r="AS30" s="119">
        <v>581</v>
      </c>
      <c r="AT30" s="119">
        <v>511</v>
      </c>
      <c r="AU30" s="119">
        <v>660</v>
      </c>
      <c r="AV30" s="1"/>
      <c r="AW30" s="1"/>
      <c r="AX30" s="1"/>
      <c r="AY30" s="1"/>
      <c r="AZ30" s="1"/>
      <c r="BA30" s="1"/>
    </row>
    <row r="31" spans="1:53" ht="12.6" customHeight="1">
      <c r="A31" s="63" t="s">
        <v>397</v>
      </c>
      <c r="B31" s="119">
        <v>198</v>
      </c>
      <c r="C31" s="119">
        <v>11</v>
      </c>
      <c r="D31" s="119">
        <v>8</v>
      </c>
      <c r="E31" s="119">
        <v>18</v>
      </c>
      <c r="F31" s="119">
        <v>2</v>
      </c>
      <c r="G31" s="119">
        <v>27</v>
      </c>
      <c r="H31" s="119">
        <v>7</v>
      </c>
      <c r="I31" s="119">
        <v>0</v>
      </c>
      <c r="J31" s="119">
        <v>13</v>
      </c>
      <c r="K31" s="119">
        <v>8</v>
      </c>
      <c r="L31" s="119">
        <v>55</v>
      </c>
      <c r="M31" s="119">
        <v>3</v>
      </c>
      <c r="N31" s="119">
        <v>4</v>
      </c>
      <c r="O31" s="119">
        <v>5</v>
      </c>
      <c r="P31" s="119">
        <v>2</v>
      </c>
      <c r="Q31" s="63" t="s">
        <v>397</v>
      </c>
      <c r="R31" s="119">
        <v>0</v>
      </c>
      <c r="S31" s="119">
        <v>0</v>
      </c>
      <c r="T31" s="119">
        <v>0</v>
      </c>
      <c r="U31" s="119">
        <v>0</v>
      </c>
      <c r="V31" s="119">
        <v>2</v>
      </c>
      <c r="W31" s="119">
        <v>0</v>
      </c>
      <c r="X31" s="119">
        <v>0</v>
      </c>
      <c r="Y31" s="119">
        <v>0</v>
      </c>
      <c r="Z31" s="119">
        <v>7</v>
      </c>
      <c r="AA31" s="119">
        <v>0</v>
      </c>
      <c r="AB31" s="119">
        <v>5</v>
      </c>
      <c r="AC31" s="119">
        <v>0</v>
      </c>
      <c r="AD31" s="119">
        <v>2</v>
      </c>
      <c r="AE31" s="119">
        <v>8</v>
      </c>
      <c r="AF31" s="119">
        <v>11</v>
      </c>
      <c r="AG31" s="63" t="s">
        <v>397</v>
      </c>
      <c r="AH31" s="119">
        <v>1170</v>
      </c>
      <c r="AI31" s="119">
        <v>3</v>
      </c>
      <c r="AJ31" s="119">
        <v>48</v>
      </c>
      <c r="AK31" s="119">
        <v>131</v>
      </c>
      <c r="AL31" s="119">
        <v>71</v>
      </c>
      <c r="AM31" s="119">
        <v>301</v>
      </c>
      <c r="AN31" s="119">
        <v>51</v>
      </c>
      <c r="AO31" s="119">
        <v>27</v>
      </c>
      <c r="AP31" s="119">
        <v>0</v>
      </c>
      <c r="AQ31" s="119">
        <v>3</v>
      </c>
      <c r="AR31" s="119">
        <v>0</v>
      </c>
      <c r="AS31" s="119">
        <v>124</v>
      </c>
      <c r="AT31" s="119">
        <v>91</v>
      </c>
      <c r="AU31" s="119">
        <v>320</v>
      </c>
      <c r="AV31" s="1"/>
      <c r="AW31" s="1"/>
      <c r="AX31" s="1"/>
      <c r="AY31" s="1"/>
      <c r="AZ31" s="1"/>
      <c r="BA31" s="1"/>
    </row>
    <row r="32" spans="1:53" ht="12.6" customHeight="1">
      <c r="A32" s="63" t="s">
        <v>398</v>
      </c>
      <c r="B32" s="119">
        <v>144</v>
      </c>
      <c r="C32" s="119">
        <v>7</v>
      </c>
      <c r="D32" s="119">
        <v>2</v>
      </c>
      <c r="E32" s="119">
        <v>3</v>
      </c>
      <c r="F32" s="119">
        <v>35</v>
      </c>
      <c r="G32" s="119">
        <v>14</v>
      </c>
      <c r="H32" s="119">
        <v>13</v>
      </c>
      <c r="I32" s="119">
        <v>0</v>
      </c>
      <c r="J32" s="119">
        <v>4</v>
      </c>
      <c r="K32" s="119">
        <v>3</v>
      </c>
      <c r="L32" s="119">
        <v>41</v>
      </c>
      <c r="M32" s="119">
        <v>0</v>
      </c>
      <c r="N32" s="119">
        <v>0</v>
      </c>
      <c r="O32" s="119">
        <v>5</v>
      </c>
      <c r="P32" s="119">
        <v>0</v>
      </c>
      <c r="Q32" s="63" t="s">
        <v>398</v>
      </c>
      <c r="R32" s="119">
        <v>2</v>
      </c>
      <c r="S32" s="119">
        <v>0</v>
      </c>
      <c r="T32" s="119">
        <v>0</v>
      </c>
      <c r="U32" s="119">
        <v>2</v>
      </c>
      <c r="V32" s="119">
        <v>0</v>
      </c>
      <c r="W32" s="119">
        <v>0</v>
      </c>
      <c r="X32" s="119">
        <v>0</v>
      </c>
      <c r="Y32" s="119">
        <v>0</v>
      </c>
      <c r="Z32" s="119">
        <v>0</v>
      </c>
      <c r="AA32" s="119">
        <v>0</v>
      </c>
      <c r="AB32" s="119">
        <v>0</v>
      </c>
      <c r="AC32" s="119">
        <v>2</v>
      </c>
      <c r="AD32" s="119">
        <v>1</v>
      </c>
      <c r="AE32" s="119">
        <v>8</v>
      </c>
      <c r="AF32" s="119">
        <v>2</v>
      </c>
      <c r="AG32" s="63" t="s">
        <v>398</v>
      </c>
      <c r="AH32" s="119">
        <v>1023</v>
      </c>
      <c r="AI32" s="119">
        <v>0</v>
      </c>
      <c r="AJ32" s="119">
        <v>8</v>
      </c>
      <c r="AK32" s="119">
        <v>80</v>
      </c>
      <c r="AL32" s="119">
        <v>148</v>
      </c>
      <c r="AM32" s="119">
        <v>63</v>
      </c>
      <c r="AN32" s="119">
        <v>250</v>
      </c>
      <c r="AO32" s="119">
        <v>3</v>
      </c>
      <c r="AP32" s="119">
        <v>0</v>
      </c>
      <c r="AQ32" s="119">
        <v>2</v>
      </c>
      <c r="AR32" s="119">
        <v>6</v>
      </c>
      <c r="AS32" s="119">
        <v>120</v>
      </c>
      <c r="AT32" s="119">
        <v>124</v>
      </c>
      <c r="AU32" s="119">
        <v>219</v>
      </c>
      <c r="AV32" s="1"/>
      <c r="AW32" s="1"/>
      <c r="AX32" s="1"/>
      <c r="AY32" s="1"/>
      <c r="AZ32" s="1"/>
      <c r="BA32" s="1"/>
    </row>
    <row r="33" spans="1:53" ht="12.6" customHeight="1">
      <c r="A33" s="63" t="s">
        <v>399</v>
      </c>
      <c r="B33" s="119">
        <v>92</v>
      </c>
      <c r="C33" s="119">
        <v>20</v>
      </c>
      <c r="D33" s="119">
        <v>5</v>
      </c>
      <c r="E33" s="119">
        <v>3</v>
      </c>
      <c r="F33" s="119">
        <v>4</v>
      </c>
      <c r="G33" s="119">
        <v>1</v>
      </c>
      <c r="H33" s="119">
        <v>9</v>
      </c>
      <c r="I33" s="119">
        <v>2</v>
      </c>
      <c r="J33" s="119">
        <v>0</v>
      </c>
      <c r="K33" s="119">
        <v>0</v>
      </c>
      <c r="L33" s="119">
        <v>29</v>
      </c>
      <c r="M33" s="119">
        <v>3</v>
      </c>
      <c r="N33" s="119">
        <v>4</v>
      </c>
      <c r="O33" s="119">
        <v>5</v>
      </c>
      <c r="P33" s="119">
        <v>0</v>
      </c>
      <c r="Q33" s="63" t="s">
        <v>399</v>
      </c>
      <c r="R33" s="119">
        <v>0</v>
      </c>
      <c r="S33" s="119">
        <v>0</v>
      </c>
      <c r="T33" s="119">
        <v>0</v>
      </c>
      <c r="U33" s="119">
        <v>0</v>
      </c>
      <c r="V33" s="119">
        <v>0</v>
      </c>
      <c r="W33" s="119">
        <v>0</v>
      </c>
      <c r="X33" s="119">
        <v>0</v>
      </c>
      <c r="Y33" s="119">
        <v>0</v>
      </c>
      <c r="Z33" s="119">
        <v>0</v>
      </c>
      <c r="AA33" s="119">
        <v>0</v>
      </c>
      <c r="AB33" s="119">
        <v>0</v>
      </c>
      <c r="AC33" s="119">
        <v>0</v>
      </c>
      <c r="AD33" s="119">
        <v>0</v>
      </c>
      <c r="AE33" s="119">
        <v>3</v>
      </c>
      <c r="AF33" s="119">
        <v>4</v>
      </c>
      <c r="AG33" s="63" t="s">
        <v>399</v>
      </c>
      <c r="AH33" s="119">
        <v>400</v>
      </c>
      <c r="AI33" s="119">
        <v>11</v>
      </c>
      <c r="AJ33" s="119">
        <v>23</v>
      </c>
      <c r="AK33" s="119">
        <v>13</v>
      </c>
      <c r="AL33" s="119">
        <v>52</v>
      </c>
      <c r="AM33" s="119">
        <v>19</v>
      </c>
      <c r="AN33" s="119">
        <v>42</v>
      </c>
      <c r="AO33" s="119">
        <v>13</v>
      </c>
      <c r="AP33" s="119">
        <v>0</v>
      </c>
      <c r="AQ33" s="119">
        <v>0</v>
      </c>
      <c r="AR33" s="119">
        <v>0</v>
      </c>
      <c r="AS33" s="119">
        <v>16</v>
      </c>
      <c r="AT33" s="119">
        <v>111</v>
      </c>
      <c r="AU33" s="119">
        <v>100</v>
      </c>
      <c r="AV33" s="1"/>
      <c r="AW33" s="1"/>
      <c r="AX33" s="1"/>
      <c r="AY33" s="1"/>
      <c r="AZ33" s="1"/>
      <c r="BA33" s="1"/>
    </row>
    <row r="34" spans="1:53" ht="12.6" customHeight="1">
      <c r="A34" s="63" t="s">
        <v>400</v>
      </c>
      <c r="B34" s="119">
        <v>189</v>
      </c>
      <c r="C34" s="119">
        <v>31</v>
      </c>
      <c r="D34" s="119">
        <v>16</v>
      </c>
      <c r="E34" s="119">
        <v>16</v>
      </c>
      <c r="F34" s="119">
        <v>18</v>
      </c>
      <c r="G34" s="119">
        <v>7</v>
      </c>
      <c r="H34" s="119">
        <v>2</v>
      </c>
      <c r="I34" s="119">
        <v>8</v>
      </c>
      <c r="J34" s="119">
        <v>5</v>
      </c>
      <c r="K34" s="119">
        <v>7</v>
      </c>
      <c r="L34" s="119">
        <v>12</v>
      </c>
      <c r="M34" s="119">
        <v>4</v>
      </c>
      <c r="N34" s="119">
        <v>8</v>
      </c>
      <c r="O34" s="119">
        <v>14</v>
      </c>
      <c r="P34" s="119">
        <v>1</v>
      </c>
      <c r="Q34" s="63" t="s">
        <v>400</v>
      </c>
      <c r="R34" s="119">
        <v>0</v>
      </c>
      <c r="S34" s="119">
        <v>0</v>
      </c>
      <c r="T34" s="119">
        <v>0</v>
      </c>
      <c r="U34" s="119">
        <v>0</v>
      </c>
      <c r="V34" s="119">
        <v>0</v>
      </c>
      <c r="W34" s="119">
        <v>0</v>
      </c>
      <c r="X34" s="119">
        <v>0</v>
      </c>
      <c r="Y34" s="119">
        <v>0</v>
      </c>
      <c r="Z34" s="119">
        <v>3</v>
      </c>
      <c r="AA34" s="119">
        <v>6</v>
      </c>
      <c r="AB34" s="119">
        <v>5</v>
      </c>
      <c r="AC34" s="119">
        <v>5</v>
      </c>
      <c r="AD34" s="119">
        <v>4</v>
      </c>
      <c r="AE34" s="119">
        <v>11</v>
      </c>
      <c r="AF34" s="119">
        <v>6</v>
      </c>
      <c r="AG34" s="63" t="s">
        <v>400</v>
      </c>
      <c r="AH34" s="119">
        <v>1157</v>
      </c>
      <c r="AI34" s="119">
        <v>85</v>
      </c>
      <c r="AJ34" s="119">
        <v>46</v>
      </c>
      <c r="AK34" s="119">
        <v>85</v>
      </c>
      <c r="AL34" s="119">
        <v>74</v>
      </c>
      <c r="AM34" s="119">
        <v>192</v>
      </c>
      <c r="AN34" s="119">
        <v>62</v>
      </c>
      <c r="AO34" s="119">
        <v>83</v>
      </c>
      <c r="AP34" s="119">
        <v>38</v>
      </c>
      <c r="AQ34" s="119">
        <v>35</v>
      </c>
      <c r="AR34" s="119">
        <v>16</v>
      </c>
      <c r="AS34" s="119">
        <v>97</v>
      </c>
      <c r="AT34" s="119">
        <v>87</v>
      </c>
      <c r="AU34" s="119">
        <v>257</v>
      </c>
      <c r="AV34" s="1"/>
      <c r="AW34" s="1"/>
      <c r="AX34" s="1"/>
      <c r="AY34" s="1"/>
      <c r="AZ34" s="1"/>
      <c r="BA34" s="1"/>
    </row>
    <row r="35" spans="1:53" ht="12.6" customHeight="1">
      <c r="A35" s="63" t="s">
        <v>401</v>
      </c>
      <c r="B35" s="119">
        <v>56</v>
      </c>
      <c r="C35" s="119">
        <v>9</v>
      </c>
      <c r="D35" s="119">
        <v>3</v>
      </c>
      <c r="E35" s="119">
        <v>3</v>
      </c>
      <c r="F35" s="119">
        <v>1</v>
      </c>
      <c r="G35" s="119">
        <v>5</v>
      </c>
      <c r="H35" s="119">
        <v>10</v>
      </c>
      <c r="I35" s="119">
        <v>0</v>
      </c>
      <c r="J35" s="119">
        <v>0</v>
      </c>
      <c r="K35" s="119">
        <v>0</v>
      </c>
      <c r="L35" s="119">
        <v>2</v>
      </c>
      <c r="M35" s="119">
        <v>0</v>
      </c>
      <c r="N35" s="119">
        <v>0</v>
      </c>
      <c r="O35" s="119">
        <v>3</v>
      </c>
      <c r="P35" s="119">
        <v>0</v>
      </c>
      <c r="Q35" s="63" t="s">
        <v>401</v>
      </c>
      <c r="R35" s="119">
        <v>4</v>
      </c>
      <c r="S35" s="119">
        <v>1</v>
      </c>
      <c r="T35" s="119">
        <v>0</v>
      </c>
      <c r="U35" s="119">
        <v>1</v>
      </c>
      <c r="V35" s="119">
        <v>0</v>
      </c>
      <c r="W35" s="119">
        <v>2</v>
      </c>
      <c r="X35" s="119">
        <v>0</v>
      </c>
      <c r="Y35" s="119">
        <v>0</v>
      </c>
      <c r="Z35" s="119">
        <v>0</v>
      </c>
      <c r="AA35" s="119">
        <v>5</v>
      </c>
      <c r="AB35" s="119">
        <v>2</v>
      </c>
      <c r="AC35" s="119">
        <v>2</v>
      </c>
      <c r="AD35" s="119">
        <v>1</v>
      </c>
      <c r="AE35" s="119">
        <v>0</v>
      </c>
      <c r="AF35" s="119">
        <v>2</v>
      </c>
      <c r="AG35" s="63" t="s">
        <v>401</v>
      </c>
      <c r="AH35" s="119">
        <v>500</v>
      </c>
      <c r="AI35" s="119">
        <v>62</v>
      </c>
      <c r="AJ35" s="119">
        <v>12</v>
      </c>
      <c r="AK35" s="119">
        <v>44</v>
      </c>
      <c r="AL35" s="119">
        <v>10</v>
      </c>
      <c r="AM35" s="119">
        <v>12</v>
      </c>
      <c r="AN35" s="119">
        <v>78</v>
      </c>
      <c r="AO35" s="119">
        <v>3</v>
      </c>
      <c r="AP35" s="119">
        <v>32</v>
      </c>
      <c r="AQ35" s="119">
        <v>2</v>
      </c>
      <c r="AR35" s="119">
        <v>4</v>
      </c>
      <c r="AS35" s="119">
        <v>115</v>
      </c>
      <c r="AT35" s="119">
        <v>61</v>
      </c>
      <c r="AU35" s="119">
        <v>65</v>
      </c>
      <c r="AV35" s="1"/>
      <c r="AW35" s="1"/>
      <c r="AX35" s="1"/>
      <c r="AY35" s="1"/>
      <c r="AZ35" s="1"/>
      <c r="BA35" s="1"/>
    </row>
    <row r="36" spans="1:53" ht="13.5" customHeight="1">
      <c r="A36" s="55" t="s">
        <v>82</v>
      </c>
      <c r="B36" s="119">
        <v>108</v>
      </c>
      <c r="C36" s="119">
        <v>16</v>
      </c>
      <c r="D36" s="119">
        <v>14</v>
      </c>
      <c r="E36" s="119">
        <v>5</v>
      </c>
      <c r="F36" s="119">
        <v>3</v>
      </c>
      <c r="G36" s="119">
        <v>5</v>
      </c>
      <c r="H36" s="119">
        <v>8</v>
      </c>
      <c r="I36" s="119">
        <v>3</v>
      </c>
      <c r="J36" s="119">
        <v>3</v>
      </c>
      <c r="K36" s="119">
        <v>4</v>
      </c>
      <c r="L36" s="119">
        <v>1</v>
      </c>
      <c r="M36" s="119">
        <v>0</v>
      </c>
      <c r="N36" s="119">
        <v>1</v>
      </c>
      <c r="O36" s="119">
        <v>5</v>
      </c>
      <c r="P36" s="119">
        <v>1</v>
      </c>
      <c r="Q36" s="55" t="s">
        <v>82</v>
      </c>
      <c r="R36" s="119">
        <v>0</v>
      </c>
      <c r="S36" s="119">
        <v>0</v>
      </c>
      <c r="T36" s="119">
        <v>1</v>
      </c>
      <c r="U36" s="119">
        <v>3</v>
      </c>
      <c r="V36" s="119">
        <v>0</v>
      </c>
      <c r="W36" s="119">
        <v>2</v>
      </c>
      <c r="X36" s="119">
        <v>1</v>
      </c>
      <c r="Y36" s="119">
        <v>0</v>
      </c>
      <c r="Z36" s="119">
        <v>0</v>
      </c>
      <c r="AA36" s="119">
        <v>0</v>
      </c>
      <c r="AB36" s="119">
        <v>0</v>
      </c>
      <c r="AC36" s="119">
        <v>0</v>
      </c>
      <c r="AD36" s="119">
        <v>12</v>
      </c>
      <c r="AE36" s="119">
        <v>10</v>
      </c>
      <c r="AF36" s="119">
        <v>10</v>
      </c>
      <c r="AG36" s="55" t="s">
        <v>82</v>
      </c>
      <c r="AH36" s="119">
        <v>2240</v>
      </c>
      <c r="AI36" s="119">
        <v>319</v>
      </c>
      <c r="AJ36" s="119">
        <v>22</v>
      </c>
      <c r="AK36" s="119">
        <v>23</v>
      </c>
      <c r="AL36" s="119">
        <v>28</v>
      </c>
      <c r="AM36" s="119">
        <v>1</v>
      </c>
      <c r="AN36" s="119">
        <v>365</v>
      </c>
      <c r="AO36" s="119">
        <v>2</v>
      </c>
      <c r="AP36" s="119">
        <v>2</v>
      </c>
      <c r="AQ36" s="119">
        <v>6</v>
      </c>
      <c r="AR36" s="119">
        <v>3</v>
      </c>
      <c r="AS36" s="119">
        <v>561</v>
      </c>
      <c r="AT36" s="119">
        <v>621</v>
      </c>
      <c r="AU36" s="119">
        <v>287</v>
      </c>
      <c r="AV36" s="1"/>
      <c r="AW36" s="1"/>
      <c r="AX36" s="1"/>
      <c r="AY36" s="1"/>
      <c r="AZ36" s="1"/>
      <c r="BA36" s="1"/>
    </row>
    <row r="37" spans="1:53" ht="13.5" customHeight="1">
      <c r="A37" s="55" t="s">
        <v>83</v>
      </c>
      <c r="B37" s="119">
        <v>161</v>
      </c>
      <c r="C37" s="119">
        <v>22</v>
      </c>
      <c r="D37" s="119">
        <v>24</v>
      </c>
      <c r="E37" s="119">
        <v>18</v>
      </c>
      <c r="F37" s="119">
        <v>16</v>
      </c>
      <c r="G37" s="119">
        <v>5</v>
      </c>
      <c r="H37" s="119">
        <v>10</v>
      </c>
      <c r="I37" s="119">
        <v>4</v>
      </c>
      <c r="J37" s="119">
        <v>3</v>
      </c>
      <c r="K37" s="119">
        <v>5</v>
      </c>
      <c r="L37" s="119">
        <v>7</v>
      </c>
      <c r="M37" s="119">
        <v>1</v>
      </c>
      <c r="N37" s="119">
        <v>4</v>
      </c>
      <c r="O37" s="119">
        <v>1</v>
      </c>
      <c r="P37" s="119">
        <v>2</v>
      </c>
      <c r="Q37" s="55" t="s">
        <v>83</v>
      </c>
      <c r="R37" s="119">
        <v>2</v>
      </c>
      <c r="S37" s="119">
        <v>5</v>
      </c>
      <c r="T37" s="119">
        <v>1</v>
      </c>
      <c r="U37" s="119">
        <v>1</v>
      </c>
      <c r="V37" s="119">
        <v>2</v>
      </c>
      <c r="W37" s="119">
        <v>4</v>
      </c>
      <c r="X37" s="119">
        <v>0</v>
      </c>
      <c r="Y37" s="119">
        <v>1</v>
      </c>
      <c r="Z37" s="119">
        <v>0</v>
      </c>
      <c r="AA37" s="119">
        <v>2</v>
      </c>
      <c r="AB37" s="119">
        <v>1</v>
      </c>
      <c r="AC37" s="119">
        <v>2</v>
      </c>
      <c r="AD37" s="119">
        <v>5</v>
      </c>
      <c r="AE37" s="119">
        <v>3</v>
      </c>
      <c r="AF37" s="119">
        <v>10</v>
      </c>
      <c r="AG37" s="55" t="s">
        <v>83</v>
      </c>
      <c r="AH37" s="119">
        <v>1834</v>
      </c>
      <c r="AI37" s="119">
        <v>164</v>
      </c>
      <c r="AJ37" s="119">
        <v>44</v>
      </c>
      <c r="AK37" s="119">
        <v>97</v>
      </c>
      <c r="AL37" s="119">
        <v>71</v>
      </c>
      <c r="AM37" s="119">
        <v>44</v>
      </c>
      <c r="AN37" s="119">
        <v>245</v>
      </c>
      <c r="AO37" s="119">
        <v>27</v>
      </c>
      <c r="AP37" s="119">
        <v>9</v>
      </c>
      <c r="AQ37" s="119">
        <v>6</v>
      </c>
      <c r="AR37" s="119">
        <v>24</v>
      </c>
      <c r="AS37" s="119">
        <v>406</v>
      </c>
      <c r="AT37" s="119">
        <v>353</v>
      </c>
      <c r="AU37" s="119">
        <v>344</v>
      </c>
      <c r="AV37" s="1"/>
      <c r="AW37" s="1"/>
      <c r="AX37" s="1"/>
      <c r="AY37" s="1"/>
      <c r="AZ37" s="1"/>
      <c r="BA37" s="1"/>
    </row>
    <row r="38" spans="1:53" ht="13.5" customHeight="1">
      <c r="A38" s="55" t="s">
        <v>532</v>
      </c>
      <c r="B38" s="119">
        <v>1332</v>
      </c>
      <c r="C38" s="119">
        <v>355</v>
      </c>
      <c r="D38" s="119">
        <v>198</v>
      </c>
      <c r="E38" s="119">
        <v>71</v>
      </c>
      <c r="F38" s="119">
        <v>107</v>
      </c>
      <c r="G38" s="119">
        <v>102</v>
      </c>
      <c r="H38" s="119">
        <v>128</v>
      </c>
      <c r="I38" s="119">
        <v>16</v>
      </c>
      <c r="J38" s="119">
        <v>37</v>
      </c>
      <c r="K38" s="119">
        <v>19</v>
      </c>
      <c r="L38" s="119">
        <v>28</v>
      </c>
      <c r="M38" s="119">
        <v>8</v>
      </c>
      <c r="N38" s="119">
        <v>64</v>
      </c>
      <c r="O38" s="119">
        <v>23</v>
      </c>
      <c r="P38" s="119">
        <v>27</v>
      </c>
      <c r="Q38" s="55" t="s">
        <v>532</v>
      </c>
      <c r="R38" s="119">
        <v>10</v>
      </c>
      <c r="S38" s="119">
        <v>12</v>
      </c>
      <c r="T38" s="119">
        <v>0</v>
      </c>
      <c r="U38" s="119">
        <v>8</v>
      </c>
      <c r="V38" s="119">
        <v>13</v>
      </c>
      <c r="W38" s="119">
        <v>8</v>
      </c>
      <c r="X38" s="119">
        <v>10</v>
      </c>
      <c r="Y38" s="119">
        <v>4</v>
      </c>
      <c r="Z38" s="119">
        <v>5</v>
      </c>
      <c r="AA38" s="119">
        <v>13</v>
      </c>
      <c r="AB38" s="119">
        <v>6</v>
      </c>
      <c r="AC38" s="119">
        <v>8</v>
      </c>
      <c r="AD38" s="119">
        <v>19</v>
      </c>
      <c r="AE38" s="119">
        <v>25</v>
      </c>
      <c r="AF38" s="119">
        <v>8</v>
      </c>
      <c r="AG38" s="55" t="s">
        <v>532</v>
      </c>
      <c r="AH38" s="119">
        <v>65889</v>
      </c>
      <c r="AI38" s="119">
        <v>15889</v>
      </c>
      <c r="AJ38" s="119">
        <v>2845</v>
      </c>
      <c r="AK38" s="119">
        <v>2844</v>
      </c>
      <c r="AL38" s="119">
        <v>5519</v>
      </c>
      <c r="AM38" s="119">
        <v>1025</v>
      </c>
      <c r="AN38" s="119">
        <v>9244</v>
      </c>
      <c r="AO38" s="119">
        <v>381</v>
      </c>
      <c r="AP38" s="119">
        <v>194</v>
      </c>
      <c r="AQ38" s="119">
        <v>166</v>
      </c>
      <c r="AR38" s="119">
        <v>515</v>
      </c>
      <c r="AS38" s="119">
        <v>7468</v>
      </c>
      <c r="AT38" s="119">
        <v>9491</v>
      </c>
      <c r="AU38" s="119">
        <v>10308</v>
      </c>
      <c r="AV38" s="1"/>
      <c r="AW38" s="1"/>
      <c r="AX38" s="1"/>
      <c r="AY38" s="1"/>
      <c r="AZ38" s="1"/>
      <c r="BA38" s="1"/>
    </row>
    <row r="39" spans="1:53" ht="13.5" customHeight="1">
      <c r="A39" s="55" t="s">
        <v>73</v>
      </c>
      <c r="B39" s="119">
        <v>6077</v>
      </c>
      <c r="C39" s="119">
        <v>1864</v>
      </c>
      <c r="D39" s="119">
        <v>858</v>
      </c>
      <c r="E39" s="119">
        <v>484</v>
      </c>
      <c r="F39" s="119">
        <v>490</v>
      </c>
      <c r="G39" s="119">
        <v>222</v>
      </c>
      <c r="H39" s="119">
        <v>219</v>
      </c>
      <c r="I39" s="119">
        <v>168</v>
      </c>
      <c r="J39" s="119">
        <v>110</v>
      </c>
      <c r="K39" s="119">
        <v>72</v>
      </c>
      <c r="L39" s="119">
        <v>399</v>
      </c>
      <c r="M39" s="119">
        <v>50</v>
      </c>
      <c r="N39" s="119">
        <v>105</v>
      </c>
      <c r="O39" s="119">
        <v>108</v>
      </c>
      <c r="P39" s="119">
        <v>63</v>
      </c>
      <c r="Q39" s="55" t="s">
        <v>73</v>
      </c>
      <c r="R39" s="119">
        <v>16</v>
      </c>
      <c r="S39" s="119">
        <v>51</v>
      </c>
      <c r="T39" s="119">
        <v>11</v>
      </c>
      <c r="U39" s="119">
        <v>69</v>
      </c>
      <c r="V39" s="119">
        <v>73</v>
      </c>
      <c r="W39" s="119">
        <v>64</v>
      </c>
      <c r="X39" s="119">
        <v>36</v>
      </c>
      <c r="Y39" s="119">
        <v>24</v>
      </c>
      <c r="Z39" s="119">
        <v>11</v>
      </c>
      <c r="AA39" s="119">
        <v>10</v>
      </c>
      <c r="AB39" s="119">
        <v>3</v>
      </c>
      <c r="AC39" s="119">
        <v>4</v>
      </c>
      <c r="AD39" s="119">
        <v>96</v>
      </c>
      <c r="AE39" s="119">
        <v>120</v>
      </c>
      <c r="AF39" s="119">
        <v>277</v>
      </c>
      <c r="AG39" s="55" t="s">
        <v>73</v>
      </c>
      <c r="AH39" s="119">
        <v>10802</v>
      </c>
      <c r="AI39" s="119">
        <v>1385</v>
      </c>
      <c r="AJ39" s="119">
        <v>700</v>
      </c>
      <c r="AK39" s="119">
        <v>993</v>
      </c>
      <c r="AL39" s="119">
        <v>1266</v>
      </c>
      <c r="AM39" s="119">
        <v>359</v>
      </c>
      <c r="AN39" s="119">
        <v>1443</v>
      </c>
      <c r="AO39" s="119">
        <v>124</v>
      </c>
      <c r="AP39" s="119">
        <v>54</v>
      </c>
      <c r="AQ39" s="119">
        <v>2</v>
      </c>
      <c r="AR39" s="119">
        <v>18</v>
      </c>
      <c r="AS39" s="119">
        <v>1042</v>
      </c>
      <c r="AT39" s="119">
        <v>1079</v>
      </c>
      <c r="AU39" s="119">
        <v>2337</v>
      </c>
      <c r="AV39" s="1"/>
      <c r="AW39" s="1"/>
      <c r="AX39" s="1"/>
      <c r="AY39" s="1"/>
      <c r="AZ39" s="1"/>
      <c r="BA39" s="1"/>
    </row>
    <row r="40" spans="1:53" ht="13.5" customHeight="1">
      <c r="A40" s="55" t="s">
        <v>84</v>
      </c>
      <c r="B40" s="119">
        <v>3612</v>
      </c>
      <c r="C40" s="119">
        <v>538</v>
      </c>
      <c r="D40" s="119">
        <v>357</v>
      </c>
      <c r="E40" s="119">
        <v>432</v>
      </c>
      <c r="F40" s="119">
        <v>155</v>
      </c>
      <c r="G40" s="119">
        <v>78</v>
      </c>
      <c r="H40" s="119">
        <v>449</v>
      </c>
      <c r="I40" s="119">
        <v>23</v>
      </c>
      <c r="J40" s="119">
        <v>39</v>
      </c>
      <c r="K40" s="119">
        <v>21</v>
      </c>
      <c r="L40" s="119">
        <v>21</v>
      </c>
      <c r="M40" s="119">
        <v>11</v>
      </c>
      <c r="N40" s="119">
        <v>23</v>
      </c>
      <c r="O40" s="119">
        <v>14</v>
      </c>
      <c r="P40" s="119">
        <v>15</v>
      </c>
      <c r="Q40" s="55" t="s">
        <v>84</v>
      </c>
      <c r="R40" s="119">
        <v>4</v>
      </c>
      <c r="S40" s="119">
        <v>53</v>
      </c>
      <c r="T40" s="119">
        <v>0</v>
      </c>
      <c r="U40" s="119">
        <v>42</v>
      </c>
      <c r="V40" s="119">
        <v>10</v>
      </c>
      <c r="W40" s="119">
        <v>44</v>
      </c>
      <c r="X40" s="119">
        <v>6</v>
      </c>
      <c r="Y40" s="119">
        <v>6</v>
      </c>
      <c r="Z40" s="119">
        <v>10</v>
      </c>
      <c r="AA40" s="119">
        <v>4</v>
      </c>
      <c r="AB40" s="119">
        <v>2</v>
      </c>
      <c r="AC40" s="119">
        <v>7</v>
      </c>
      <c r="AD40" s="119">
        <v>306</v>
      </c>
      <c r="AE40" s="119">
        <v>563</v>
      </c>
      <c r="AF40" s="119">
        <v>379</v>
      </c>
      <c r="AG40" s="55" t="s">
        <v>84</v>
      </c>
      <c r="AH40" s="119">
        <v>3834</v>
      </c>
      <c r="AI40" s="119">
        <v>329</v>
      </c>
      <c r="AJ40" s="119">
        <v>224</v>
      </c>
      <c r="AK40" s="119">
        <v>368</v>
      </c>
      <c r="AL40" s="119">
        <v>222</v>
      </c>
      <c r="AM40" s="119">
        <v>83</v>
      </c>
      <c r="AN40" s="119">
        <v>1334</v>
      </c>
      <c r="AO40" s="119">
        <v>57</v>
      </c>
      <c r="AP40" s="119">
        <v>3</v>
      </c>
      <c r="AQ40" s="119">
        <v>1</v>
      </c>
      <c r="AR40" s="119">
        <v>4</v>
      </c>
      <c r="AS40" s="119">
        <v>532</v>
      </c>
      <c r="AT40" s="119">
        <v>325</v>
      </c>
      <c r="AU40" s="119">
        <v>352</v>
      </c>
      <c r="AV40" s="1"/>
      <c r="AW40" s="1"/>
      <c r="AX40" s="1"/>
      <c r="AY40" s="1"/>
      <c r="AZ40" s="1"/>
      <c r="BA40" s="1"/>
    </row>
    <row r="41" spans="1:53" ht="13.5" customHeight="1">
      <c r="A41" s="55" t="s">
        <v>74</v>
      </c>
      <c r="B41" s="119">
        <v>4818</v>
      </c>
      <c r="C41" s="119">
        <v>1116</v>
      </c>
      <c r="D41" s="119">
        <v>646</v>
      </c>
      <c r="E41" s="119">
        <v>388</v>
      </c>
      <c r="F41" s="119">
        <v>408</v>
      </c>
      <c r="G41" s="119">
        <v>220</v>
      </c>
      <c r="H41" s="119">
        <v>298</v>
      </c>
      <c r="I41" s="119">
        <v>97</v>
      </c>
      <c r="J41" s="119">
        <v>139</v>
      </c>
      <c r="K41" s="119">
        <v>63</v>
      </c>
      <c r="L41" s="119">
        <v>83</v>
      </c>
      <c r="M41" s="119">
        <v>38</v>
      </c>
      <c r="N41" s="119">
        <v>81</v>
      </c>
      <c r="O41" s="119">
        <v>115</v>
      </c>
      <c r="P41" s="119">
        <v>87</v>
      </c>
      <c r="Q41" s="55" t="s">
        <v>74</v>
      </c>
      <c r="R41" s="119">
        <v>20</v>
      </c>
      <c r="S41" s="119">
        <v>61</v>
      </c>
      <c r="T41" s="119">
        <v>18</v>
      </c>
      <c r="U41" s="119">
        <v>50</v>
      </c>
      <c r="V41" s="119">
        <v>75</v>
      </c>
      <c r="W41" s="119">
        <v>195</v>
      </c>
      <c r="X41" s="119">
        <v>9</v>
      </c>
      <c r="Y41" s="119">
        <v>58</v>
      </c>
      <c r="Z41" s="119">
        <v>0</v>
      </c>
      <c r="AA41" s="119">
        <v>5</v>
      </c>
      <c r="AB41" s="119">
        <v>2</v>
      </c>
      <c r="AC41" s="119">
        <v>1</v>
      </c>
      <c r="AD41" s="119">
        <v>128</v>
      </c>
      <c r="AE41" s="119">
        <v>111</v>
      </c>
      <c r="AF41" s="119">
        <v>306</v>
      </c>
      <c r="AG41" s="55" t="s">
        <v>74</v>
      </c>
      <c r="AH41" s="119">
        <v>3074</v>
      </c>
      <c r="AI41" s="119">
        <v>944</v>
      </c>
      <c r="AJ41" s="119">
        <v>245</v>
      </c>
      <c r="AK41" s="119">
        <v>99</v>
      </c>
      <c r="AL41" s="119">
        <v>399</v>
      </c>
      <c r="AM41" s="119">
        <v>7</v>
      </c>
      <c r="AN41" s="119">
        <v>352</v>
      </c>
      <c r="AO41" s="119">
        <v>0</v>
      </c>
      <c r="AP41" s="119">
        <v>0</v>
      </c>
      <c r="AQ41" s="119">
        <v>0</v>
      </c>
      <c r="AR41" s="119">
        <v>0</v>
      </c>
      <c r="AS41" s="119">
        <v>250</v>
      </c>
      <c r="AT41" s="119">
        <v>215</v>
      </c>
      <c r="AU41" s="119">
        <v>563</v>
      </c>
      <c r="AV41" s="1"/>
      <c r="AW41" s="1"/>
      <c r="AX41" s="1"/>
      <c r="AY41" s="1"/>
      <c r="AZ41" s="1"/>
      <c r="BA41" s="1"/>
    </row>
    <row r="42" spans="1:53" ht="13.5" customHeight="1">
      <c r="A42" s="55" t="s">
        <v>547</v>
      </c>
      <c r="B42" s="119">
        <v>985</v>
      </c>
      <c r="C42" s="119">
        <v>695</v>
      </c>
      <c r="D42" s="119">
        <v>104</v>
      </c>
      <c r="E42" s="119">
        <v>19</v>
      </c>
      <c r="F42" s="119">
        <v>45</v>
      </c>
      <c r="G42" s="119">
        <v>18</v>
      </c>
      <c r="H42" s="119">
        <v>22</v>
      </c>
      <c r="I42" s="119">
        <v>3</v>
      </c>
      <c r="J42" s="119">
        <v>12</v>
      </c>
      <c r="K42" s="119">
        <v>2</v>
      </c>
      <c r="L42" s="119">
        <v>2</v>
      </c>
      <c r="M42" s="119">
        <v>2</v>
      </c>
      <c r="N42" s="119">
        <v>2</v>
      </c>
      <c r="O42" s="119">
        <v>3</v>
      </c>
      <c r="P42" s="119">
        <v>5</v>
      </c>
      <c r="Q42" s="55" t="s">
        <v>547</v>
      </c>
      <c r="R42" s="119">
        <v>1</v>
      </c>
      <c r="S42" s="119">
        <v>2</v>
      </c>
      <c r="T42" s="119">
        <v>4</v>
      </c>
      <c r="U42" s="119">
        <v>5</v>
      </c>
      <c r="V42" s="119">
        <v>9</v>
      </c>
      <c r="W42" s="119">
        <v>2</v>
      </c>
      <c r="X42" s="119">
        <v>2</v>
      </c>
      <c r="Y42" s="119">
        <v>0</v>
      </c>
      <c r="Z42" s="119">
        <v>3</v>
      </c>
      <c r="AA42" s="119">
        <v>9</v>
      </c>
      <c r="AB42" s="119">
        <v>2</v>
      </c>
      <c r="AC42" s="119">
        <v>2</v>
      </c>
      <c r="AD42" s="119">
        <v>6</v>
      </c>
      <c r="AE42" s="119">
        <v>0</v>
      </c>
      <c r="AF42" s="119">
        <v>4</v>
      </c>
      <c r="AG42" s="55" t="s">
        <v>547</v>
      </c>
      <c r="AH42" s="119">
        <v>851</v>
      </c>
      <c r="AI42" s="119">
        <v>240</v>
      </c>
      <c r="AJ42" s="119">
        <v>70</v>
      </c>
      <c r="AK42" s="119">
        <v>25</v>
      </c>
      <c r="AL42" s="119">
        <v>40</v>
      </c>
      <c r="AM42" s="119">
        <v>3</v>
      </c>
      <c r="AN42" s="119">
        <v>208</v>
      </c>
      <c r="AO42" s="119">
        <v>4</v>
      </c>
      <c r="AP42" s="119">
        <v>7</v>
      </c>
      <c r="AQ42" s="119">
        <v>2</v>
      </c>
      <c r="AR42" s="119">
        <v>0</v>
      </c>
      <c r="AS42" s="119">
        <v>70</v>
      </c>
      <c r="AT42" s="119">
        <v>112</v>
      </c>
      <c r="AU42" s="119">
        <v>70</v>
      </c>
      <c r="AV42" s="1"/>
      <c r="AW42" s="1"/>
      <c r="AX42" s="1"/>
      <c r="AY42" s="1"/>
      <c r="AZ42" s="1"/>
      <c r="BA42" s="1"/>
    </row>
    <row r="43" spans="1:53" ht="13.5" customHeight="1">
      <c r="A43" s="55" t="s">
        <v>75</v>
      </c>
      <c r="B43" s="119">
        <v>954</v>
      </c>
      <c r="C43" s="119">
        <v>335</v>
      </c>
      <c r="D43" s="119">
        <v>46</v>
      </c>
      <c r="E43" s="119">
        <v>37</v>
      </c>
      <c r="F43" s="119">
        <v>47</v>
      </c>
      <c r="G43" s="119">
        <v>19</v>
      </c>
      <c r="H43" s="119">
        <v>57</v>
      </c>
      <c r="I43" s="119">
        <v>12</v>
      </c>
      <c r="J43" s="119">
        <v>3</v>
      </c>
      <c r="K43" s="119">
        <v>5</v>
      </c>
      <c r="L43" s="119">
        <v>6</v>
      </c>
      <c r="M43" s="119">
        <v>5</v>
      </c>
      <c r="N43" s="119">
        <v>9</v>
      </c>
      <c r="O43" s="119">
        <v>1</v>
      </c>
      <c r="P43" s="119">
        <v>7</v>
      </c>
      <c r="Q43" s="55" t="s">
        <v>75</v>
      </c>
      <c r="R43" s="119">
        <v>0</v>
      </c>
      <c r="S43" s="119">
        <v>2</v>
      </c>
      <c r="T43" s="119">
        <v>1</v>
      </c>
      <c r="U43" s="119">
        <v>8</v>
      </c>
      <c r="V43" s="119">
        <v>10</v>
      </c>
      <c r="W43" s="119">
        <v>7</v>
      </c>
      <c r="X43" s="119">
        <v>0</v>
      </c>
      <c r="Y43" s="119">
        <v>0</v>
      </c>
      <c r="Z43" s="119">
        <v>0</v>
      </c>
      <c r="AA43" s="119">
        <v>0</v>
      </c>
      <c r="AB43" s="119">
        <v>0</v>
      </c>
      <c r="AC43" s="119">
        <v>0</v>
      </c>
      <c r="AD43" s="119">
        <v>113</v>
      </c>
      <c r="AE43" s="119">
        <v>102</v>
      </c>
      <c r="AF43" s="119">
        <v>122</v>
      </c>
      <c r="AG43" s="55" t="s">
        <v>75</v>
      </c>
      <c r="AH43" s="119">
        <v>427</v>
      </c>
      <c r="AI43" s="119">
        <v>178</v>
      </c>
      <c r="AJ43" s="119">
        <v>35</v>
      </c>
      <c r="AK43" s="119">
        <v>17</v>
      </c>
      <c r="AL43" s="119">
        <v>47</v>
      </c>
      <c r="AM43" s="119">
        <v>0</v>
      </c>
      <c r="AN43" s="119">
        <v>62</v>
      </c>
      <c r="AO43" s="119">
        <v>5</v>
      </c>
      <c r="AP43" s="119">
        <v>0</v>
      </c>
      <c r="AQ43" s="119">
        <v>0</v>
      </c>
      <c r="AR43" s="119">
        <v>0</v>
      </c>
      <c r="AS43" s="119">
        <v>28</v>
      </c>
      <c r="AT43" s="119">
        <v>17</v>
      </c>
      <c r="AU43" s="119">
        <v>38</v>
      </c>
      <c r="AV43" s="1"/>
      <c r="AW43" s="1"/>
      <c r="AX43" s="1"/>
      <c r="AY43" s="1"/>
      <c r="AZ43" s="1"/>
      <c r="BA43" s="1"/>
    </row>
    <row r="44" spans="1:53" ht="13.5" customHeight="1">
      <c r="A44" s="65" t="s">
        <v>85</v>
      </c>
      <c r="B44" s="119">
        <v>354</v>
      </c>
      <c r="C44" s="119">
        <v>135</v>
      </c>
      <c r="D44" s="119">
        <v>66</v>
      </c>
      <c r="E44" s="119">
        <v>23</v>
      </c>
      <c r="F44" s="119">
        <v>44</v>
      </c>
      <c r="G44" s="119">
        <v>21</v>
      </c>
      <c r="H44" s="119">
        <v>21</v>
      </c>
      <c r="I44" s="119">
        <v>3</v>
      </c>
      <c r="J44" s="119">
        <v>9</v>
      </c>
      <c r="K44" s="119">
        <v>5</v>
      </c>
      <c r="L44" s="119">
        <v>1</v>
      </c>
      <c r="M44" s="119">
        <v>0</v>
      </c>
      <c r="N44" s="119">
        <v>3</v>
      </c>
      <c r="O44" s="119">
        <v>1</v>
      </c>
      <c r="P44" s="119">
        <v>3</v>
      </c>
      <c r="Q44" s="65" t="s">
        <v>85</v>
      </c>
      <c r="R44" s="119">
        <v>0</v>
      </c>
      <c r="S44" s="119">
        <v>4</v>
      </c>
      <c r="T44" s="119">
        <v>0</v>
      </c>
      <c r="U44" s="119">
        <v>3</v>
      </c>
      <c r="V44" s="119">
        <v>6</v>
      </c>
      <c r="W44" s="119">
        <v>1</v>
      </c>
      <c r="X44" s="119">
        <v>0</v>
      </c>
      <c r="Y44" s="119">
        <v>0</v>
      </c>
      <c r="Z44" s="119">
        <v>5</v>
      </c>
      <c r="AA44" s="119">
        <v>0</v>
      </c>
      <c r="AB44" s="119">
        <v>0</v>
      </c>
      <c r="AC44" s="119">
        <v>0</v>
      </c>
      <c r="AD44" s="119">
        <v>0</v>
      </c>
      <c r="AE44" s="119">
        <v>0</v>
      </c>
      <c r="AF44" s="119">
        <v>0</v>
      </c>
      <c r="AG44" s="65" t="s">
        <v>85</v>
      </c>
      <c r="AH44" s="119">
        <v>735</v>
      </c>
      <c r="AI44" s="119">
        <v>240</v>
      </c>
      <c r="AJ44" s="119">
        <v>47</v>
      </c>
      <c r="AK44" s="119">
        <v>56</v>
      </c>
      <c r="AL44" s="119">
        <v>45</v>
      </c>
      <c r="AM44" s="119">
        <v>2</v>
      </c>
      <c r="AN44" s="119">
        <v>85</v>
      </c>
      <c r="AO44" s="119">
        <v>8</v>
      </c>
      <c r="AP44" s="119">
        <v>0</v>
      </c>
      <c r="AQ44" s="119">
        <v>0</v>
      </c>
      <c r="AR44" s="119">
        <v>0</v>
      </c>
      <c r="AS44" s="119">
        <v>40</v>
      </c>
      <c r="AT44" s="119">
        <v>44</v>
      </c>
      <c r="AU44" s="119">
        <v>168</v>
      </c>
      <c r="AV44" s="1"/>
      <c r="AW44" s="1"/>
      <c r="AX44" s="1"/>
      <c r="AY44" s="1"/>
      <c r="AZ44" s="1"/>
      <c r="BA44" s="1"/>
    </row>
    <row r="45" spans="1:53" ht="13.5" customHeight="1">
      <c r="A45" s="65" t="s">
        <v>76</v>
      </c>
      <c r="B45" s="119">
        <v>912</v>
      </c>
      <c r="C45" s="119">
        <v>562</v>
      </c>
      <c r="D45" s="119">
        <v>68</v>
      </c>
      <c r="E45" s="119">
        <v>34</v>
      </c>
      <c r="F45" s="119">
        <v>79</v>
      </c>
      <c r="G45" s="119">
        <v>26</v>
      </c>
      <c r="H45" s="119">
        <v>28</v>
      </c>
      <c r="I45" s="119">
        <v>1</v>
      </c>
      <c r="J45" s="119">
        <v>30</v>
      </c>
      <c r="K45" s="119">
        <v>3</v>
      </c>
      <c r="L45" s="119">
        <v>10</v>
      </c>
      <c r="M45" s="119">
        <v>5</v>
      </c>
      <c r="N45" s="119">
        <v>2</v>
      </c>
      <c r="O45" s="119">
        <v>0</v>
      </c>
      <c r="P45" s="119">
        <v>6</v>
      </c>
      <c r="Q45" s="65" t="s">
        <v>76</v>
      </c>
      <c r="R45" s="119">
        <v>4</v>
      </c>
      <c r="S45" s="119">
        <v>2</v>
      </c>
      <c r="T45" s="119">
        <v>1</v>
      </c>
      <c r="U45" s="119">
        <v>4</v>
      </c>
      <c r="V45" s="119">
        <v>14</v>
      </c>
      <c r="W45" s="119">
        <v>5</v>
      </c>
      <c r="X45" s="119">
        <v>1</v>
      </c>
      <c r="Y45" s="119">
        <v>0</v>
      </c>
      <c r="Z45" s="119">
        <v>2</v>
      </c>
      <c r="AA45" s="119">
        <v>13</v>
      </c>
      <c r="AB45" s="119">
        <v>2</v>
      </c>
      <c r="AC45" s="119">
        <v>3</v>
      </c>
      <c r="AD45" s="119">
        <v>5</v>
      </c>
      <c r="AE45" s="119">
        <v>0</v>
      </c>
      <c r="AF45" s="119">
        <v>2</v>
      </c>
      <c r="AG45" s="65" t="s">
        <v>76</v>
      </c>
      <c r="AH45" s="119">
        <v>3708</v>
      </c>
      <c r="AI45" s="119">
        <v>1197</v>
      </c>
      <c r="AJ45" s="119">
        <v>122</v>
      </c>
      <c r="AK45" s="119">
        <v>173</v>
      </c>
      <c r="AL45" s="119">
        <v>188</v>
      </c>
      <c r="AM45" s="119">
        <v>60</v>
      </c>
      <c r="AN45" s="119">
        <v>352</v>
      </c>
      <c r="AO45" s="119">
        <v>63</v>
      </c>
      <c r="AP45" s="119">
        <v>71</v>
      </c>
      <c r="AQ45" s="119">
        <v>26</v>
      </c>
      <c r="AR45" s="119">
        <v>52</v>
      </c>
      <c r="AS45" s="119">
        <v>426</v>
      </c>
      <c r="AT45" s="119">
        <v>245</v>
      </c>
      <c r="AU45" s="119">
        <v>733</v>
      </c>
      <c r="AV45" s="1"/>
      <c r="AW45" s="1"/>
      <c r="AX45" s="1"/>
      <c r="AY45" s="1"/>
      <c r="AZ45" s="1"/>
      <c r="BA45" s="1"/>
    </row>
    <row r="46" spans="1:53" ht="13.5" customHeight="1">
      <c r="A46" s="65" t="s">
        <v>402</v>
      </c>
      <c r="B46" s="119">
        <v>2379</v>
      </c>
      <c r="C46" s="119">
        <v>526</v>
      </c>
      <c r="D46" s="119">
        <v>332</v>
      </c>
      <c r="E46" s="119">
        <v>264</v>
      </c>
      <c r="F46" s="119">
        <v>290</v>
      </c>
      <c r="G46" s="119">
        <v>121</v>
      </c>
      <c r="H46" s="119">
        <v>175</v>
      </c>
      <c r="I46" s="119">
        <v>24</v>
      </c>
      <c r="J46" s="119">
        <v>126</v>
      </c>
      <c r="K46" s="119">
        <v>28</v>
      </c>
      <c r="L46" s="119">
        <v>18</v>
      </c>
      <c r="M46" s="119">
        <v>3</v>
      </c>
      <c r="N46" s="119">
        <v>16</v>
      </c>
      <c r="O46" s="119">
        <v>14</v>
      </c>
      <c r="P46" s="119">
        <v>27</v>
      </c>
      <c r="Q46" s="65" t="s">
        <v>402</v>
      </c>
      <c r="R46" s="119">
        <v>6</v>
      </c>
      <c r="S46" s="119">
        <v>11</v>
      </c>
      <c r="T46" s="119">
        <v>0</v>
      </c>
      <c r="U46" s="119">
        <v>69</v>
      </c>
      <c r="V46" s="119">
        <v>24</v>
      </c>
      <c r="W46" s="119">
        <v>26</v>
      </c>
      <c r="X46" s="119">
        <v>14</v>
      </c>
      <c r="Y46" s="119">
        <v>5</v>
      </c>
      <c r="Z46" s="119">
        <v>3</v>
      </c>
      <c r="AA46" s="119">
        <v>28</v>
      </c>
      <c r="AB46" s="119">
        <v>7</v>
      </c>
      <c r="AC46" s="119">
        <v>6</v>
      </c>
      <c r="AD46" s="119">
        <v>85</v>
      </c>
      <c r="AE46" s="119">
        <v>35</v>
      </c>
      <c r="AF46" s="119">
        <v>96</v>
      </c>
      <c r="AG46" s="65" t="s">
        <v>402</v>
      </c>
      <c r="AH46" s="119">
        <v>3893</v>
      </c>
      <c r="AI46" s="119">
        <v>1100</v>
      </c>
      <c r="AJ46" s="119">
        <v>182</v>
      </c>
      <c r="AK46" s="119">
        <v>335</v>
      </c>
      <c r="AL46" s="119">
        <v>243</v>
      </c>
      <c r="AM46" s="119">
        <v>93</v>
      </c>
      <c r="AN46" s="119">
        <v>428</v>
      </c>
      <c r="AO46" s="119">
        <v>32</v>
      </c>
      <c r="AP46" s="119">
        <v>19</v>
      </c>
      <c r="AQ46" s="119">
        <v>3</v>
      </c>
      <c r="AR46" s="119">
        <v>11</v>
      </c>
      <c r="AS46" s="119">
        <v>423</v>
      </c>
      <c r="AT46" s="119">
        <v>369</v>
      </c>
      <c r="AU46" s="119">
        <v>655</v>
      </c>
      <c r="AV46" s="1"/>
      <c r="AW46" s="1"/>
      <c r="AX46" s="1"/>
      <c r="AY46" s="1"/>
      <c r="AZ46" s="1"/>
      <c r="BA46" s="1"/>
    </row>
    <row r="47" spans="1:53" ht="13.5" customHeight="1">
      <c r="A47" s="65" t="s">
        <v>86</v>
      </c>
      <c r="B47" s="119">
        <v>106</v>
      </c>
      <c r="C47" s="119">
        <v>19</v>
      </c>
      <c r="D47" s="119">
        <v>4</v>
      </c>
      <c r="E47" s="119">
        <v>6</v>
      </c>
      <c r="F47" s="119">
        <v>16</v>
      </c>
      <c r="G47" s="119">
        <v>7</v>
      </c>
      <c r="H47" s="119">
        <v>4</v>
      </c>
      <c r="I47" s="119">
        <v>4</v>
      </c>
      <c r="J47" s="119">
        <v>2</v>
      </c>
      <c r="K47" s="119">
        <v>2</v>
      </c>
      <c r="L47" s="119">
        <v>8</v>
      </c>
      <c r="M47" s="119">
        <v>1</v>
      </c>
      <c r="N47" s="119">
        <v>6</v>
      </c>
      <c r="O47" s="119">
        <v>0</v>
      </c>
      <c r="P47" s="119">
        <v>8</v>
      </c>
      <c r="Q47" s="65" t="s">
        <v>86</v>
      </c>
      <c r="R47" s="119">
        <v>0</v>
      </c>
      <c r="S47" s="119">
        <v>5</v>
      </c>
      <c r="T47" s="119">
        <v>0</v>
      </c>
      <c r="U47" s="119">
        <v>0</v>
      </c>
      <c r="V47" s="119">
        <v>2</v>
      </c>
      <c r="W47" s="119">
        <v>0</v>
      </c>
      <c r="X47" s="119">
        <v>2</v>
      </c>
      <c r="Y47" s="119">
        <v>0</v>
      </c>
      <c r="Z47" s="119">
        <v>0</v>
      </c>
      <c r="AA47" s="119">
        <v>0</v>
      </c>
      <c r="AB47" s="119">
        <v>0</v>
      </c>
      <c r="AC47" s="119">
        <v>0</v>
      </c>
      <c r="AD47" s="119">
        <v>8</v>
      </c>
      <c r="AE47" s="119">
        <v>0</v>
      </c>
      <c r="AF47" s="119">
        <v>2</v>
      </c>
      <c r="AG47" s="65" t="s">
        <v>86</v>
      </c>
      <c r="AH47" s="119">
        <v>702</v>
      </c>
      <c r="AI47" s="119">
        <v>92</v>
      </c>
      <c r="AJ47" s="119">
        <v>64</v>
      </c>
      <c r="AK47" s="119">
        <v>32</v>
      </c>
      <c r="AL47" s="119">
        <v>26</v>
      </c>
      <c r="AM47" s="119">
        <v>0</v>
      </c>
      <c r="AN47" s="119">
        <v>70</v>
      </c>
      <c r="AO47" s="119">
        <v>0</v>
      </c>
      <c r="AP47" s="119">
        <v>0</v>
      </c>
      <c r="AQ47" s="119">
        <v>0</v>
      </c>
      <c r="AR47" s="119">
        <v>2</v>
      </c>
      <c r="AS47" s="119">
        <v>137</v>
      </c>
      <c r="AT47" s="119">
        <v>174</v>
      </c>
      <c r="AU47" s="119">
        <v>105</v>
      </c>
      <c r="AV47" s="1"/>
      <c r="AW47" s="1"/>
      <c r="AX47" s="1"/>
      <c r="AY47" s="1"/>
      <c r="AZ47" s="1"/>
      <c r="BA47" s="1"/>
    </row>
    <row r="48" spans="1:53" ht="13.5" customHeight="1">
      <c r="A48" s="65" t="s">
        <v>403</v>
      </c>
      <c r="B48" s="119">
        <v>1312</v>
      </c>
      <c r="C48" s="119">
        <v>147</v>
      </c>
      <c r="D48" s="119">
        <v>85</v>
      </c>
      <c r="E48" s="119">
        <v>128</v>
      </c>
      <c r="F48" s="119">
        <v>110</v>
      </c>
      <c r="G48" s="119">
        <v>41</v>
      </c>
      <c r="H48" s="119">
        <v>90</v>
      </c>
      <c r="I48" s="119">
        <v>42</v>
      </c>
      <c r="J48" s="119">
        <v>21</v>
      </c>
      <c r="K48" s="119">
        <v>68</v>
      </c>
      <c r="L48" s="119">
        <v>17</v>
      </c>
      <c r="M48" s="119">
        <v>6</v>
      </c>
      <c r="N48" s="119">
        <v>16</v>
      </c>
      <c r="O48" s="119">
        <v>18</v>
      </c>
      <c r="P48" s="119">
        <v>57</v>
      </c>
      <c r="Q48" s="65" t="s">
        <v>403</v>
      </c>
      <c r="R48" s="119">
        <v>4</v>
      </c>
      <c r="S48" s="119">
        <v>15</v>
      </c>
      <c r="T48" s="119">
        <v>36</v>
      </c>
      <c r="U48" s="119">
        <v>9</v>
      </c>
      <c r="V48" s="119">
        <v>21</v>
      </c>
      <c r="W48" s="119">
        <v>108</v>
      </c>
      <c r="X48" s="119">
        <v>7</v>
      </c>
      <c r="Y48" s="119">
        <v>8</v>
      </c>
      <c r="Z48" s="119">
        <v>1</v>
      </c>
      <c r="AA48" s="119">
        <v>1</v>
      </c>
      <c r="AB48" s="119">
        <v>0</v>
      </c>
      <c r="AC48" s="119">
        <v>0</v>
      </c>
      <c r="AD48" s="119">
        <v>86</v>
      </c>
      <c r="AE48" s="119">
        <v>46</v>
      </c>
      <c r="AF48" s="119">
        <v>124</v>
      </c>
      <c r="AG48" s="65" t="s">
        <v>403</v>
      </c>
      <c r="AH48" s="119">
        <v>1282</v>
      </c>
      <c r="AI48" s="119">
        <v>164</v>
      </c>
      <c r="AJ48" s="119">
        <v>77</v>
      </c>
      <c r="AK48" s="119">
        <v>43</v>
      </c>
      <c r="AL48" s="119">
        <v>101</v>
      </c>
      <c r="AM48" s="119">
        <v>0</v>
      </c>
      <c r="AN48" s="119">
        <v>30</v>
      </c>
      <c r="AO48" s="119">
        <v>1</v>
      </c>
      <c r="AP48" s="119">
        <v>0</v>
      </c>
      <c r="AQ48" s="119">
        <v>6</v>
      </c>
      <c r="AR48" s="119">
        <v>0</v>
      </c>
      <c r="AS48" s="119">
        <v>130</v>
      </c>
      <c r="AT48" s="119">
        <v>314</v>
      </c>
      <c r="AU48" s="119">
        <v>416</v>
      </c>
      <c r="AV48" s="1"/>
      <c r="AW48" s="1"/>
      <c r="AX48" s="1"/>
      <c r="AY48" s="1"/>
      <c r="AZ48" s="1"/>
      <c r="BA48" s="1"/>
    </row>
    <row r="49" spans="1:53" ht="13.5" customHeight="1">
      <c r="A49" s="65" t="s">
        <v>87</v>
      </c>
      <c r="B49" s="119">
        <v>4713</v>
      </c>
      <c r="C49" s="119">
        <v>648</v>
      </c>
      <c r="D49" s="119">
        <v>218</v>
      </c>
      <c r="E49" s="119">
        <v>493</v>
      </c>
      <c r="F49" s="119">
        <v>392</v>
      </c>
      <c r="G49" s="119">
        <v>201</v>
      </c>
      <c r="H49" s="119">
        <v>748</v>
      </c>
      <c r="I49" s="119">
        <v>47</v>
      </c>
      <c r="J49" s="119">
        <v>68</v>
      </c>
      <c r="K49" s="119">
        <v>71</v>
      </c>
      <c r="L49" s="119">
        <v>99</v>
      </c>
      <c r="M49" s="119">
        <v>17</v>
      </c>
      <c r="N49" s="119">
        <v>193</v>
      </c>
      <c r="O49" s="119">
        <v>146</v>
      </c>
      <c r="P49" s="119">
        <v>228</v>
      </c>
      <c r="Q49" s="65" t="s">
        <v>87</v>
      </c>
      <c r="R49" s="119">
        <v>13</v>
      </c>
      <c r="S49" s="119">
        <v>139</v>
      </c>
      <c r="T49" s="119">
        <v>50</v>
      </c>
      <c r="U49" s="119">
        <v>49</v>
      </c>
      <c r="V49" s="119">
        <v>115</v>
      </c>
      <c r="W49" s="119">
        <v>379</v>
      </c>
      <c r="X49" s="119">
        <v>16</v>
      </c>
      <c r="Y49" s="119">
        <v>1</v>
      </c>
      <c r="Z49" s="119">
        <v>0</v>
      </c>
      <c r="AA49" s="119">
        <v>1</v>
      </c>
      <c r="AB49" s="119">
        <v>0</v>
      </c>
      <c r="AC49" s="119">
        <v>0</v>
      </c>
      <c r="AD49" s="119">
        <v>124</v>
      </c>
      <c r="AE49" s="119">
        <v>111</v>
      </c>
      <c r="AF49" s="119">
        <v>146</v>
      </c>
      <c r="AG49" s="65" t="s">
        <v>87</v>
      </c>
      <c r="AH49" s="119">
        <v>1835</v>
      </c>
      <c r="AI49" s="119">
        <v>371</v>
      </c>
      <c r="AJ49" s="119">
        <v>95</v>
      </c>
      <c r="AK49" s="119">
        <v>135</v>
      </c>
      <c r="AL49" s="119">
        <v>210</v>
      </c>
      <c r="AM49" s="119">
        <v>3</v>
      </c>
      <c r="AN49" s="119">
        <v>261</v>
      </c>
      <c r="AO49" s="119">
        <v>7</v>
      </c>
      <c r="AP49" s="119">
        <v>4</v>
      </c>
      <c r="AQ49" s="119">
        <v>0</v>
      </c>
      <c r="AR49" s="119">
        <v>7</v>
      </c>
      <c r="AS49" s="119">
        <v>210</v>
      </c>
      <c r="AT49" s="119">
        <v>151</v>
      </c>
      <c r="AU49" s="119">
        <v>381</v>
      </c>
      <c r="AV49" s="1"/>
      <c r="AW49" s="1"/>
      <c r="AX49" s="1"/>
      <c r="AY49" s="1"/>
      <c r="AZ49" s="1"/>
      <c r="BA49" s="1"/>
    </row>
    <row r="50" spans="1:53" ht="13.5" customHeight="1">
      <c r="A50" s="65" t="s">
        <v>88</v>
      </c>
      <c r="B50" s="119">
        <v>1306</v>
      </c>
      <c r="C50" s="119">
        <v>153</v>
      </c>
      <c r="D50" s="119">
        <v>73</v>
      </c>
      <c r="E50" s="119">
        <v>89</v>
      </c>
      <c r="F50" s="119">
        <v>56</v>
      </c>
      <c r="G50" s="119">
        <v>29</v>
      </c>
      <c r="H50" s="119">
        <v>16</v>
      </c>
      <c r="I50" s="119">
        <v>11</v>
      </c>
      <c r="J50" s="119">
        <v>144</v>
      </c>
      <c r="K50" s="119">
        <v>344</v>
      </c>
      <c r="L50" s="119">
        <v>20</v>
      </c>
      <c r="M50" s="119">
        <v>1</v>
      </c>
      <c r="N50" s="119">
        <v>2</v>
      </c>
      <c r="O50" s="119">
        <v>19</v>
      </c>
      <c r="P50" s="119">
        <v>168</v>
      </c>
      <c r="Q50" s="65" t="s">
        <v>88</v>
      </c>
      <c r="R50" s="119">
        <v>4</v>
      </c>
      <c r="S50" s="119">
        <v>4</v>
      </c>
      <c r="T50" s="119">
        <v>82</v>
      </c>
      <c r="U50" s="119">
        <v>4</v>
      </c>
      <c r="V50" s="119">
        <v>12</v>
      </c>
      <c r="W50" s="119">
        <v>37</v>
      </c>
      <c r="X50" s="119">
        <v>3</v>
      </c>
      <c r="Y50" s="119">
        <v>2</v>
      </c>
      <c r="Z50" s="119">
        <v>0</v>
      </c>
      <c r="AA50" s="119">
        <v>2</v>
      </c>
      <c r="AB50" s="119">
        <v>0</v>
      </c>
      <c r="AC50" s="119">
        <v>0</v>
      </c>
      <c r="AD50" s="119">
        <v>10</v>
      </c>
      <c r="AE50" s="119">
        <v>11</v>
      </c>
      <c r="AF50" s="119">
        <v>10</v>
      </c>
      <c r="AG50" s="65" t="s">
        <v>88</v>
      </c>
      <c r="AH50" s="119">
        <v>516</v>
      </c>
      <c r="AI50" s="119">
        <v>147</v>
      </c>
      <c r="AJ50" s="119">
        <v>34</v>
      </c>
      <c r="AK50" s="119">
        <v>48</v>
      </c>
      <c r="AL50" s="119">
        <v>48</v>
      </c>
      <c r="AM50" s="119">
        <v>5</v>
      </c>
      <c r="AN50" s="119">
        <v>64</v>
      </c>
      <c r="AO50" s="119">
        <v>0</v>
      </c>
      <c r="AP50" s="119">
        <v>0</v>
      </c>
      <c r="AQ50" s="119">
        <v>0</v>
      </c>
      <c r="AR50" s="119">
        <v>0</v>
      </c>
      <c r="AS50" s="119">
        <v>64</v>
      </c>
      <c r="AT50" s="119">
        <v>38</v>
      </c>
      <c r="AU50" s="119">
        <v>68</v>
      </c>
      <c r="AV50" s="1"/>
      <c r="AW50" s="1"/>
      <c r="AX50" s="1"/>
      <c r="AY50" s="1"/>
      <c r="AZ50" s="1"/>
      <c r="BA50" s="1"/>
    </row>
    <row r="51" spans="1:53" ht="15" customHeight="1" thickBot="1">
      <c r="A51" s="55" t="s">
        <v>404</v>
      </c>
      <c r="B51" s="119">
        <v>1100</v>
      </c>
      <c r="C51" s="119">
        <v>266</v>
      </c>
      <c r="D51" s="119">
        <v>153</v>
      </c>
      <c r="E51" s="119">
        <v>79</v>
      </c>
      <c r="F51" s="119">
        <v>96</v>
      </c>
      <c r="G51" s="119">
        <v>48</v>
      </c>
      <c r="H51" s="119">
        <v>81</v>
      </c>
      <c r="I51" s="119">
        <v>23</v>
      </c>
      <c r="J51" s="119">
        <v>94</v>
      </c>
      <c r="K51" s="119">
        <v>23</v>
      </c>
      <c r="L51" s="119">
        <v>30</v>
      </c>
      <c r="M51" s="119">
        <v>13</v>
      </c>
      <c r="N51" s="119">
        <v>14</v>
      </c>
      <c r="O51" s="119">
        <v>15</v>
      </c>
      <c r="P51" s="119">
        <v>24</v>
      </c>
      <c r="Q51" s="55" t="s">
        <v>404</v>
      </c>
      <c r="R51" s="119">
        <v>9</v>
      </c>
      <c r="S51" s="119">
        <v>8</v>
      </c>
      <c r="T51" s="119">
        <v>7</v>
      </c>
      <c r="U51" s="119">
        <v>11</v>
      </c>
      <c r="V51" s="119">
        <v>29</v>
      </c>
      <c r="W51" s="119">
        <v>31</v>
      </c>
      <c r="X51" s="119">
        <v>2</v>
      </c>
      <c r="Y51" s="119">
        <v>2</v>
      </c>
      <c r="Z51" s="119">
        <v>0</v>
      </c>
      <c r="AA51" s="119">
        <v>0</v>
      </c>
      <c r="AB51" s="119">
        <v>2</v>
      </c>
      <c r="AC51" s="119">
        <v>0</v>
      </c>
      <c r="AD51" s="119">
        <v>15</v>
      </c>
      <c r="AE51" s="119">
        <v>17</v>
      </c>
      <c r="AF51" s="119">
        <v>8</v>
      </c>
      <c r="AG51" s="55" t="s">
        <v>404</v>
      </c>
      <c r="AH51" s="119">
        <v>1228</v>
      </c>
      <c r="AI51" s="119">
        <v>347</v>
      </c>
      <c r="AJ51" s="119">
        <v>110</v>
      </c>
      <c r="AK51" s="119">
        <v>51</v>
      </c>
      <c r="AL51" s="119">
        <v>85</v>
      </c>
      <c r="AM51" s="119">
        <v>30</v>
      </c>
      <c r="AN51" s="119">
        <v>133</v>
      </c>
      <c r="AO51" s="119">
        <v>1</v>
      </c>
      <c r="AP51" s="119">
        <v>8</v>
      </c>
      <c r="AQ51" s="119">
        <v>2</v>
      </c>
      <c r="AR51" s="119">
        <v>1</v>
      </c>
      <c r="AS51" s="119">
        <v>133</v>
      </c>
      <c r="AT51" s="119">
        <v>159</v>
      </c>
      <c r="AU51" s="119">
        <v>168</v>
      </c>
      <c r="AV51" s="34"/>
      <c r="AW51" s="34"/>
      <c r="AX51" s="34"/>
      <c r="AY51" s="34"/>
      <c r="AZ51" s="34"/>
      <c r="BA51" s="34"/>
    </row>
    <row r="52" spans="1:53" ht="27" customHeight="1">
      <c r="A52" s="221"/>
      <c r="B52" s="221"/>
      <c r="C52" s="221"/>
      <c r="D52" s="221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13"/>
      <c r="AW52" s="13"/>
      <c r="AX52" s="13"/>
      <c r="AY52" s="13"/>
      <c r="AZ52" s="13"/>
      <c r="BA52" s="13"/>
    </row>
    <row r="53" spans="1:53" ht="15" hidden="1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</row>
    <row r="54" spans="1:53" ht="19.5" customHeight="1">
      <c r="A54" s="187" t="s">
        <v>687</v>
      </c>
      <c r="B54" s="187"/>
      <c r="C54" s="187"/>
      <c r="D54" s="187"/>
      <c r="E54" s="187"/>
      <c r="F54" s="187"/>
      <c r="G54" s="187"/>
      <c r="H54" s="187" t="s">
        <v>688</v>
      </c>
      <c r="I54" s="187"/>
      <c r="J54" s="187"/>
      <c r="K54" s="187"/>
      <c r="L54" s="187"/>
      <c r="M54" s="187"/>
      <c r="N54" s="187"/>
      <c r="O54" s="187"/>
      <c r="P54" s="187"/>
      <c r="Q54" s="187" t="s">
        <v>636</v>
      </c>
      <c r="R54" s="187"/>
      <c r="S54" s="187"/>
      <c r="T54" s="187"/>
      <c r="U54" s="187"/>
      <c r="V54" s="187"/>
      <c r="W54" s="187"/>
      <c r="X54" s="187" t="s">
        <v>637</v>
      </c>
      <c r="Y54" s="187"/>
      <c r="Z54" s="187"/>
      <c r="AA54" s="187"/>
      <c r="AB54" s="187"/>
      <c r="AC54" s="187"/>
      <c r="AD54" s="187"/>
      <c r="AE54" s="187"/>
      <c r="AF54" s="187"/>
      <c r="AG54" s="187" t="s">
        <v>638</v>
      </c>
      <c r="AH54" s="187"/>
      <c r="AI54" s="187"/>
      <c r="AJ54" s="187"/>
      <c r="AK54" s="187"/>
      <c r="AL54" s="187"/>
      <c r="AM54" s="187"/>
      <c r="AN54" s="187" t="s">
        <v>639</v>
      </c>
      <c r="AO54" s="187"/>
      <c r="AP54" s="187"/>
      <c r="AQ54" s="187"/>
      <c r="AR54" s="187"/>
      <c r="AS54" s="187"/>
      <c r="AT54" s="187"/>
      <c r="AU54" s="187"/>
      <c r="AV54" s="204"/>
      <c r="AW54" s="204"/>
      <c r="AX54" s="204"/>
      <c r="AY54" s="204"/>
      <c r="AZ54" s="204"/>
      <c r="BA54" s="204"/>
    </row>
  </sheetData>
  <mergeCells count="33">
    <mergeCell ref="AG52:AU52"/>
    <mergeCell ref="O2:P2"/>
    <mergeCell ref="H2:N2"/>
    <mergeCell ref="A2:G2"/>
    <mergeCell ref="AE2:AF2"/>
    <mergeCell ref="X2:AD2"/>
    <mergeCell ref="Q2:W2"/>
    <mergeCell ref="AG2:AM2"/>
    <mergeCell ref="AN2:AT2"/>
    <mergeCell ref="A54:G54"/>
    <mergeCell ref="H54:P54"/>
    <mergeCell ref="X3:AF3"/>
    <mergeCell ref="B3:G3"/>
    <mergeCell ref="H3:P3"/>
    <mergeCell ref="Q3:Q4"/>
    <mergeCell ref="A52:P52"/>
    <mergeCell ref="Q52:AF52"/>
    <mergeCell ref="AV54:BA54"/>
    <mergeCell ref="A1:G1"/>
    <mergeCell ref="H1:P1"/>
    <mergeCell ref="Q1:W1"/>
    <mergeCell ref="X1:AF1"/>
    <mergeCell ref="R3:W3"/>
    <mergeCell ref="AG54:AM54"/>
    <mergeCell ref="AN54:AU54"/>
    <mergeCell ref="A3:A4"/>
    <mergeCell ref="AG3:AG4"/>
    <mergeCell ref="AG1:AM1"/>
    <mergeCell ref="AN1:AU1"/>
    <mergeCell ref="AH3:AM3"/>
    <mergeCell ref="AN3:AU3"/>
    <mergeCell ref="Q54:W54"/>
    <mergeCell ref="X54:AF54"/>
  </mergeCells>
  <phoneticPr fontId="3" type="noConversion"/>
  <printOptions horizontalCentered="1" verticalCentered="1"/>
  <pageMargins left="0.16" right="0.15748031496062992" top="0.15748031496062992" bottom="0.15748031496062992" header="0.15748031496062992" footer="0.16"/>
  <pageSetup paperSize="8" fitToWidth="0" orientation="portrait" r:id="rId1"/>
  <headerFooter alignWithMargins="0"/>
  <colBreaks count="5" manualBreakCount="5">
    <brk id="7" max="1048575" man="1"/>
    <brk id="16" max="1048575" man="1"/>
    <brk id="23" max="1048575" man="1"/>
    <brk id="32" max="1048575" man="1"/>
    <brk id="39" max="5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R56"/>
  <sheetViews>
    <sheetView view="pageBreakPreview" topLeftCell="M17" zoomScaleNormal="100" zoomScaleSheetLayoutView="100" workbookViewId="0">
      <selection activeCell="X56" sqref="X56:AG56"/>
    </sheetView>
  </sheetViews>
  <sheetFormatPr defaultRowHeight="16.5"/>
  <cols>
    <col min="1" max="1" width="27.75" style="11" customWidth="1"/>
    <col min="2" max="2" width="14.125" style="11" customWidth="1"/>
    <col min="3" max="3" width="13.5" style="11" customWidth="1"/>
    <col min="4" max="4" width="8.75" style="11" customWidth="1"/>
    <col min="5" max="5" width="8.625" style="11" customWidth="1"/>
    <col min="6" max="6" width="8.75" style="11" customWidth="1"/>
    <col min="7" max="7" width="9.375" style="11" customWidth="1"/>
    <col min="8" max="8" width="11" style="11" customWidth="1"/>
    <col min="9" max="10" width="10.125" style="11" customWidth="1"/>
    <col min="11" max="12" width="9.875" style="11" customWidth="1"/>
    <col min="13" max="13" width="10.25" style="11" customWidth="1"/>
    <col min="14" max="16" width="10" style="11" customWidth="1"/>
    <col min="17" max="17" width="28.125" style="11" customWidth="1"/>
    <col min="18" max="18" width="11.375" style="11" customWidth="1"/>
    <col min="19" max="19" width="10" style="11" customWidth="1"/>
    <col min="20" max="20" width="10.25" style="11" customWidth="1"/>
    <col min="21" max="21" width="10.5" style="11" customWidth="1"/>
    <col min="22" max="22" width="10.25" style="11" customWidth="1"/>
    <col min="23" max="23" width="10.125" style="11" customWidth="1"/>
    <col min="24" max="24" width="7.625" style="11" customWidth="1"/>
    <col min="25" max="25" width="7.5" style="11" customWidth="1"/>
    <col min="26" max="26" width="7.625" style="11" customWidth="1"/>
    <col min="27" max="27" width="8.875" style="11" customWidth="1"/>
    <col min="28" max="28" width="9.75" style="11" customWidth="1"/>
    <col min="29" max="29" width="9.625" style="11" customWidth="1"/>
    <col min="30" max="30" width="9.75" style="11" customWidth="1"/>
    <col min="31" max="31" width="9.875" style="11" customWidth="1"/>
    <col min="32" max="32" width="10.625" style="11" customWidth="1"/>
    <col min="33" max="33" width="10.375" style="11" customWidth="1"/>
    <col min="34" max="34" width="9.125" style="11" customWidth="1"/>
    <col min="35" max="16384" width="9" style="11"/>
  </cols>
  <sheetData>
    <row r="1" spans="1:44" s="27" customFormat="1" ht="38.1" customHeight="1">
      <c r="A1" s="199" t="s">
        <v>406</v>
      </c>
      <c r="B1" s="199"/>
      <c r="C1" s="199"/>
      <c r="D1" s="199"/>
      <c r="E1" s="199"/>
      <c r="F1" s="199"/>
      <c r="G1" s="199"/>
      <c r="H1" s="200" t="s">
        <v>323</v>
      </c>
      <c r="I1" s="200"/>
      <c r="J1" s="200"/>
      <c r="K1" s="200"/>
      <c r="L1" s="200"/>
      <c r="M1" s="200"/>
      <c r="N1" s="200"/>
      <c r="O1" s="200"/>
      <c r="P1" s="200"/>
      <c r="Q1" s="199" t="s">
        <v>406</v>
      </c>
      <c r="R1" s="223"/>
      <c r="S1" s="223"/>
      <c r="T1" s="223"/>
      <c r="U1" s="223"/>
      <c r="V1" s="223"/>
      <c r="W1" s="223"/>
      <c r="X1" s="200" t="s">
        <v>324</v>
      </c>
      <c r="Y1" s="226"/>
      <c r="Z1" s="226"/>
      <c r="AA1" s="226"/>
      <c r="AB1" s="226"/>
      <c r="AC1" s="226"/>
      <c r="AD1" s="226"/>
      <c r="AE1" s="226"/>
      <c r="AF1" s="226"/>
      <c r="AG1" s="226"/>
    </row>
    <row r="2" spans="1:44" s="5" customFormat="1" ht="12.75" customHeight="1" thickBot="1">
      <c r="A2" s="197" t="s">
        <v>123</v>
      </c>
      <c r="B2" s="197"/>
      <c r="C2" s="197"/>
      <c r="D2" s="197"/>
      <c r="E2" s="197"/>
      <c r="F2" s="197"/>
      <c r="G2" s="197"/>
      <c r="H2" s="198" t="s">
        <v>612</v>
      </c>
      <c r="I2" s="198"/>
      <c r="J2" s="198"/>
      <c r="K2" s="198"/>
      <c r="L2" s="198"/>
      <c r="M2" s="198"/>
      <c r="N2" s="198"/>
      <c r="O2" s="237" t="s">
        <v>152</v>
      </c>
      <c r="P2" s="237"/>
      <c r="Q2" s="197" t="s">
        <v>123</v>
      </c>
      <c r="R2" s="197"/>
      <c r="S2" s="197"/>
      <c r="T2" s="197"/>
      <c r="U2" s="197"/>
      <c r="V2" s="197"/>
      <c r="W2" s="197"/>
      <c r="X2" s="198" t="s">
        <v>613</v>
      </c>
      <c r="Y2" s="198"/>
      <c r="Z2" s="198"/>
      <c r="AA2" s="198"/>
      <c r="AB2" s="198"/>
      <c r="AC2" s="198"/>
      <c r="AD2" s="198"/>
      <c r="AE2" s="198"/>
      <c r="AF2" s="237" t="s">
        <v>152</v>
      </c>
      <c r="AG2" s="237"/>
    </row>
    <row r="3" spans="1:44" s="72" customFormat="1" ht="27" customHeight="1">
      <c r="A3" s="213" t="s">
        <v>375</v>
      </c>
      <c r="B3" s="238" t="s">
        <v>361</v>
      </c>
      <c r="C3" s="229" t="s">
        <v>490</v>
      </c>
      <c r="D3" s="224" t="s">
        <v>130</v>
      </c>
      <c r="E3" s="225"/>
      <c r="F3" s="225"/>
      <c r="G3" s="225"/>
      <c r="H3" s="235" t="s">
        <v>322</v>
      </c>
      <c r="I3" s="235"/>
      <c r="J3" s="235"/>
      <c r="K3" s="235"/>
      <c r="L3" s="235"/>
      <c r="M3" s="235"/>
      <c r="N3" s="235"/>
      <c r="O3" s="235"/>
      <c r="P3" s="235"/>
      <c r="Q3" s="213" t="s">
        <v>375</v>
      </c>
      <c r="R3" s="231" t="s">
        <v>683</v>
      </c>
      <c r="S3" s="232"/>
      <c r="T3" s="232"/>
      <c r="U3" s="232"/>
      <c r="V3" s="232"/>
      <c r="W3" s="232"/>
      <c r="X3" s="232" t="s">
        <v>674</v>
      </c>
      <c r="Y3" s="232"/>
      <c r="Z3" s="236"/>
      <c r="AA3" s="227" t="s">
        <v>567</v>
      </c>
      <c r="AB3" s="227" t="s">
        <v>540</v>
      </c>
      <c r="AC3" s="227" t="s">
        <v>541</v>
      </c>
      <c r="AD3" s="227" t="s">
        <v>542</v>
      </c>
      <c r="AE3" s="227" t="s">
        <v>232</v>
      </c>
      <c r="AF3" s="227" t="s">
        <v>233</v>
      </c>
      <c r="AG3" s="233" t="s">
        <v>606</v>
      </c>
    </row>
    <row r="4" spans="1:44" s="8" customFormat="1" ht="39" customHeight="1" thickBot="1">
      <c r="A4" s="214"/>
      <c r="B4" s="239"/>
      <c r="C4" s="230"/>
      <c r="D4" s="68" t="s">
        <v>252</v>
      </c>
      <c r="E4" s="68" t="s">
        <v>253</v>
      </c>
      <c r="F4" s="68" t="s">
        <v>254</v>
      </c>
      <c r="G4" s="68" t="s">
        <v>256</v>
      </c>
      <c r="H4" s="68" t="s">
        <v>255</v>
      </c>
      <c r="I4" s="68" t="s">
        <v>257</v>
      </c>
      <c r="J4" s="68" t="s">
        <v>258</v>
      </c>
      <c r="K4" s="68" t="s">
        <v>259</v>
      </c>
      <c r="L4" s="68" t="s">
        <v>260</v>
      </c>
      <c r="M4" s="68" t="s">
        <v>261</v>
      </c>
      <c r="N4" s="68" t="s">
        <v>262</v>
      </c>
      <c r="O4" s="69" t="s">
        <v>263</v>
      </c>
      <c r="P4" s="68" t="s">
        <v>264</v>
      </c>
      <c r="Q4" s="214"/>
      <c r="R4" s="136" t="s">
        <v>265</v>
      </c>
      <c r="S4" s="138" t="s">
        <v>267</v>
      </c>
      <c r="T4" s="135" t="s">
        <v>268</v>
      </c>
      <c r="U4" s="135" t="s">
        <v>269</v>
      </c>
      <c r="V4" s="135" t="s">
        <v>270</v>
      </c>
      <c r="W4" s="135" t="s">
        <v>271</v>
      </c>
      <c r="X4" s="137" t="s">
        <v>272</v>
      </c>
      <c r="Y4" s="137" t="s">
        <v>273</v>
      </c>
      <c r="Z4" s="137" t="s">
        <v>274</v>
      </c>
      <c r="AA4" s="228"/>
      <c r="AB4" s="228"/>
      <c r="AC4" s="228"/>
      <c r="AD4" s="228"/>
      <c r="AE4" s="228"/>
      <c r="AF4" s="228"/>
      <c r="AG4" s="234"/>
    </row>
    <row r="5" spans="1:44" s="8" customFormat="1" ht="17.100000000000001" customHeight="1">
      <c r="A5" s="97" t="s">
        <v>491</v>
      </c>
      <c r="B5" s="133">
        <f>SUM(B7,B8,B9,B37:B52)</f>
        <v>124415</v>
      </c>
      <c r="C5" s="133"/>
      <c r="D5" s="170">
        <f t="shared" ref="D5:P5" si="0">SUM(D7,D8,D9,D37:D52)</f>
        <v>22742</v>
      </c>
      <c r="E5" s="133">
        <f t="shared" si="0"/>
        <v>8979</v>
      </c>
      <c r="F5" s="133">
        <f t="shared" si="0"/>
        <v>10237</v>
      </c>
      <c r="G5" s="133">
        <f t="shared" si="0"/>
        <v>9770</v>
      </c>
      <c r="H5" s="133">
        <f t="shared" si="0"/>
        <v>4833</v>
      </c>
      <c r="I5" s="133">
        <f t="shared" si="0"/>
        <v>14457</v>
      </c>
      <c r="J5" s="133">
        <f t="shared" si="0"/>
        <v>561</v>
      </c>
      <c r="K5" s="133">
        <f t="shared" si="0"/>
        <v>858</v>
      </c>
      <c r="L5" s="133">
        <f t="shared" si="0"/>
        <v>841</v>
      </c>
      <c r="M5" s="133">
        <f t="shared" si="0"/>
        <v>1522</v>
      </c>
      <c r="N5" s="133">
        <f t="shared" si="0"/>
        <v>257</v>
      </c>
      <c r="O5" s="133">
        <f t="shared" si="0"/>
        <v>576</v>
      </c>
      <c r="P5" s="133">
        <f t="shared" si="0"/>
        <v>667</v>
      </c>
      <c r="Q5" s="97" t="s">
        <v>491</v>
      </c>
      <c r="R5" s="133">
        <f t="shared" ref="R5:AG5" si="1">SUM(R7,R8,R9,R37:R52)</f>
        <v>863</v>
      </c>
      <c r="S5" s="133">
        <f t="shared" si="1"/>
        <v>108</v>
      </c>
      <c r="T5" s="133">
        <f t="shared" si="1"/>
        <v>222</v>
      </c>
      <c r="U5" s="133">
        <f t="shared" si="1"/>
        <v>216</v>
      </c>
      <c r="V5" s="133">
        <f t="shared" si="1"/>
        <v>229</v>
      </c>
      <c r="W5" s="133">
        <f t="shared" si="1"/>
        <v>241</v>
      </c>
      <c r="X5" s="133">
        <f t="shared" si="1"/>
        <v>562</v>
      </c>
      <c r="Y5" s="133">
        <f t="shared" si="1"/>
        <v>116</v>
      </c>
      <c r="Z5" s="133">
        <f t="shared" si="1"/>
        <v>114</v>
      </c>
      <c r="AA5" s="133">
        <f t="shared" si="1"/>
        <v>1489</v>
      </c>
      <c r="AB5" s="133">
        <f t="shared" si="1"/>
        <v>935</v>
      </c>
      <c r="AC5" s="133">
        <f t="shared" si="1"/>
        <v>407</v>
      </c>
      <c r="AD5" s="133">
        <f t="shared" si="1"/>
        <v>997</v>
      </c>
      <c r="AE5" s="133">
        <f t="shared" si="1"/>
        <v>10724</v>
      </c>
      <c r="AF5" s="133">
        <f t="shared" si="1"/>
        <v>13019</v>
      </c>
      <c r="AG5" s="133">
        <f t="shared" si="1"/>
        <v>17873</v>
      </c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</row>
    <row r="6" spans="1:44" s="8" customFormat="1" ht="13.5" customHeight="1">
      <c r="A6" s="113" t="s">
        <v>554</v>
      </c>
      <c r="B6" s="133"/>
      <c r="C6" s="134">
        <v>100</v>
      </c>
      <c r="D6" s="134">
        <v>18.279146405176224</v>
      </c>
      <c r="E6" s="134">
        <v>7.2169754450829888</v>
      </c>
      <c r="F6" s="134">
        <v>8.2281075433026576</v>
      </c>
      <c r="G6" s="134">
        <v>7.8527508740907441</v>
      </c>
      <c r="H6" s="134">
        <v>3.884579833621348</v>
      </c>
      <c r="I6" s="134">
        <v>11.619981513483101</v>
      </c>
      <c r="J6" s="134">
        <v>0.45091026001687895</v>
      </c>
      <c r="K6" s="134">
        <v>0.68962745649640311</v>
      </c>
      <c r="L6" s="134">
        <v>0.67596350922316439</v>
      </c>
      <c r="M6" s="134">
        <v>1.2233251617570229</v>
      </c>
      <c r="N6" s="134">
        <v>0.20656673230719769</v>
      </c>
      <c r="O6" s="134">
        <v>0.46296668408150143</v>
      </c>
      <c r="P6" s="134">
        <v>0.53610899007354418</v>
      </c>
      <c r="Q6" s="55" t="s">
        <v>94</v>
      </c>
      <c r="R6" s="134">
        <v>0.69364626451794398</v>
      </c>
      <c r="S6" s="134">
        <v>8.6806253265281519E-2</v>
      </c>
      <c r="T6" s="134">
        <v>0.17843507615641199</v>
      </c>
      <c r="U6" s="134">
        <v>0.17361250653056304</v>
      </c>
      <c r="V6" s="134">
        <v>0.18406140738656915</v>
      </c>
      <c r="W6" s="134">
        <v>0.19370654663826709</v>
      </c>
      <c r="X6" s="134">
        <v>0.45171402162118718</v>
      </c>
      <c r="Y6" s="134">
        <v>9.323634609974682E-2</v>
      </c>
      <c r="Z6" s="134">
        <v>9.1628822891130488E-2</v>
      </c>
      <c r="AA6" s="134">
        <v>1.1968010288148536</v>
      </c>
      <c r="AB6" s="134">
        <v>0.75151710002813166</v>
      </c>
      <c r="AC6" s="134">
        <v>0.32713097295342197</v>
      </c>
      <c r="AD6" s="134">
        <v>0.80135031949523772</v>
      </c>
      <c r="AE6" s="134">
        <v>8.619539444600731</v>
      </c>
      <c r="AF6" s="134">
        <v>10.464172326487963</v>
      </c>
      <c r="AG6" s="134">
        <v>14.365631153799782</v>
      </c>
    </row>
    <row r="7" spans="1:44" s="8" customFormat="1" ht="13.5" customHeight="1">
      <c r="A7" s="114" t="s">
        <v>555</v>
      </c>
      <c r="B7" s="133">
        <v>573</v>
      </c>
      <c r="C7" s="134">
        <v>0.46055539926857697</v>
      </c>
      <c r="D7" s="170">
        <v>11</v>
      </c>
      <c r="E7" s="133">
        <v>27</v>
      </c>
      <c r="F7" s="133">
        <v>20</v>
      </c>
      <c r="G7" s="133">
        <v>20</v>
      </c>
      <c r="H7" s="133">
        <v>4</v>
      </c>
      <c r="I7" s="133">
        <v>86</v>
      </c>
      <c r="J7" s="133">
        <v>6</v>
      </c>
      <c r="K7" s="133">
        <v>2</v>
      </c>
      <c r="L7" s="133">
        <v>1</v>
      </c>
      <c r="M7" s="133">
        <v>2</v>
      </c>
      <c r="N7" s="133">
        <v>2</v>
      </c>
      <c r="O7" s="133">
        <v>10</v>
      </c>
      <c r="P7" s="133">
        <v>35</v>
      </c>
      <c r="Q7" s="55" t="s">
        <v>95</v>
      </c>
      <c r="R7" s="133">
        <v>20</v>
      </c>
      <c r="S7" s="133">
        <v>4</v>
      </c>
      <c r="T7" s="133">
        <v>0</v>
      </c>
      <c r="U7" s="133">
        <v>0</v>
      </c>
      <c r="V7" s="133">
        <v>0</v>
      </c>
      <c r="W7" s="133">
        <v>0</v>
      </c>
      <c r="X7" s="133">
        <v>0</v>
      </c>
      <c r="Y7" s="133">
        <v>0</v>
      </c>
      <c r="Z7" s="133">
        <v>0</v>
      </c>
      <c r="AA7" s="133">
        <v>0</v>
      </c>
      <c r="AB7" s="133">
        <v>2</v>
      </c>
      <c r="AC7" s="133">
        <v>0</v>
      </c>
      <c r="AD7" s="133">
        <v>0</v>
      </c>
      <c r="AE7" s="133">
        <v>117</v>
      </c>
      <c r="AF7" s="133">
        <v>92</v>
      </c>
      <c r="AG7" s="133">
        <v>112</v>
      </c>
    </row>
    <row r="8" spans="1:44" s="8" customFormat="1" ht="13.5" customHeight="1">
      <c r="A8" s="114" t="s">
        <v>556</v>
      </c>
      <c r="B8" s="133">
        <v>58</v>
      </c>
      <c r="C8" s="134">
        <v>4.661817304987341E-2</v>
      </c>
      <c r="D8" s="170">
        <v>3</v>
      </c>
      <c r="E8" s="133">
        <v>4</v>
      </c>
      <c r="F8" s="133">
        <v>1</v>
      </c>
      <c r="G8" s="133">
        <v>6</v>
      </c>
      <c r="H8" s="133">
        <v>1</v>
      </c>
      <c r="I8" s="133">
        <v>4</v>
      </c>
      <c r="J8" s="133">
        <v>0</v>
      </c>
      <c r="K8" s="133">
        <v>0</v>
      </c>
      <c r="L8" s="133">
        <v>1</v>
      </c>
      <c r="M8" s="133">
        <v>0</v>
      </c>
      <c r="N8" s="133">
        <v>0</v>
      </c>
      <c r="O8" s="133">
        <v>1</v>
      </c>
      <c r="P8" s="133">
        <v>0</v>
      </c>
      <c r="Q8" s="55" t="s">
        <v>78</v>
      </c>
      <c r="R8" s="133">
        <v>0</v>
      </c>
      <c r="S8" s="133">
        <v>0</v>
      </c>
      <c r="T8" s="133">
        <v>0</v>
      </c>
      <c r="U8" s="133">
        <v>0</v>
      </c>
      <c r="V8" s="133">
        <v>0</v>
      </c>
      <c r="W8" s="133">
        <v>0</v>
      </c>
      <c r="X8" s="133">
        <v>0</v>
      </c>
      <c r="Y8" s="133">
        <v>0</v>
      </c>
      <c r="Z8" s="133">
        <v>0</v>
      </c>
      <c r="AA8" s="133">
        <v>0</v>
      </c>
      <c r="AB8" s="133">
        <v>0</v>
      </c>
      <c r="AC8" s="133">
        <v>0</v>
      </c>
      <c r="AD8" s="133">
        <v>0</v>
      </c>
      <c r="AE8" s="133">
        <v>8</v>
      </c>
      <c r="AF8" s="133">
        <v>20</v>
      </c>
      <c r="AG8" s="133">
        <v>9</v>
      </c>
    </row>
    <row r="9" spans="1:44" s="8" customFormat="1" ht="13.5" customHeight="1">
      <c r="A9" s="114" t="s">
        <v>96</v>
      </c>
      <c r="B9" s="133">
        <v>30689</v>
      </c>
      <c r="C9" s="134">
        <v>24.666639874613189</v>
      </c>
      <c r="D9" s="170">
        <v>1139</v>
      </c>
      <c r="E9" s="133">
        <v>2122</v>
      </c>
      <c r="F9" s="133">
        <v>3052</v>
      </c>
      <c r="G9" s="133">
        <v>3033</v>
      </c>
      <c r="H9" s="133">
        <v>2540</v>
      </c>
      <c r="I9" s="133">
        <v>3683</v>
      </c>
      <c r="J9" s="133">
        <v>90</v>
      </c>
      <c r="K9" s="133">
        <v>140</v>
      </c>
      <c r="L9" s="133">
        <v>105</v>
      </c>
      <c r="M9" s="133">
        <v>770</v>
      </c>
      <c r="N9" s="133">
        <v>94</v>
      </c>
      <c r="O9" s="133">
        <v>213</v>
      </c>
      <c r="P9" s="133">
        <v>230</v>
      </c>
      <c r="Q9" s="55" t="s">
        <v>96</v>
      </c>
      <c r="R9" s="133">
        <v>124</v>
      </c>
      <c r="S9" s="133">
        <v>11</v>
      </c>
      <c r="T9" s="133">
        <v>6</v>
      </c>
      <c r="U9" s="133">
        <v>4</v>
      </c>
      <c r="V9" s="133">
        <v>22</v>
      </c>
      <c r="W9" s="133">
        <v>22</v>
      </c>
      <c r="X9" s="133">
        <v>7</v>
      </c>
      <c r="Y9" s="133">
        <v>7</v>
      </c>
      <c r="Z9" s="133">
        <v>3</v>
      </c>
      <c r="AA9" s="133">
        <v>904</v>
      </c>
      <c r="AB9" s="133">
        <v>533</v>
      </c>
      <c r="AC9" s="133">
        <v>215</v>
      </c>
      <c r="AD9" s="133">
        <v>425</v>
      </c>
      <c r="AE9" s="133">
        <v>3050</v>
      </c>
      <c r="AF9" s="133">
        <v>3375</v>
      </c>
      <c r="AG9" s="133">
        <v>4770</v>
      </c>
    </row>
    <row r="10" spans="1:44" s="8" customFormat="1" ht="12.6" customHeight="1">
      <c r="A10" s="63" t="s">
        <v>533</v>
      </c>
      <c r="B10" s="133">
        <v>2517</v>
      </c>
      <c r="C10" s="134">
        <v>2.0230679580436441</v>
      </c>
      <c r="D10" s="170">
        <v>151</v>
      </c>
      <c r="E10" s="133">
        <v>336</v>
      </c>
      <c r="F10" s="133">
        <v>240</v>
      </c>
      <c r="G10" s="133">
        <v>100</v>
      </c>
      <c r="H10" s="133">
        <v>157</v>
      </c>
      <c r="I10" s="133">
        <v>268</v>
      </c>
      <c r="J10" s="133">
        <v>24</v>
      </c>
      <c r="K10" s="133">
        <v>10</v>
      </c>
      <c r="L10" s="133">
        <v>13</v>
      </c>
      <c r="M10" s="133">
        <v>28</v>
      </c>
      <c r="N10" s="133">
        <v>11</v>
      </c>
      <c r="O10" s="133">
        <v>29</v>
      </c>
      <c r="P10" s="133">
        <v>33</v>
      </c>
      <c r="Q10" s="63" t="s">
        <v>534</v>
      </c>
      <c r="R10" s="133">
        <v>43</v>
      </c>
      <c r="S10" s="133">
        <v>0</v>
      </c>
      <c r="T10" s="133">
        <v>0</v>
      </c>
      <c r="U10" s="133">
        <v>4</v>
      </c>
      <c r="V10" s="133">
        <v>5</v>
      </c>
      <c r="W10" s="133">
        <v>1</v>
      </c>
      <c r="X10" s="133">
        <v>2</v>
      </c>
      <c r="Y10" s="133">
        <v>4</v>
      </c>
      <c r="Z10" s="133">
        <v>2</v>
      </c>
      <c r="AA10" s="133">
        <v>11</v>
      </c>
      <c r="AB10" s="133">
        <v>2</v>
      </c>
      <c r="AC10" s="133">
        <v>1</v>
      </c>
      <c r="AD10" s="133">
        <v>5</v>
      </c>
      <c r="AE10" s="133">
        <v>261</v>
      </c>
      <c r="AF10" s="133">
        <v>212</v>
      </c>
      <c r="AG10" s="133">
        <v>564</v>
      </c>
    </row>
    <row r="11" spans="1:44" s="8" customFormat="1" ht="12.6" customHeight="1">
      <c r="A11" s="63" t="s">
        <v>376</v>
      </c>
      <c r="B11" s="133">
        <v>223</v>
      </c>
      <c r="C11" s="134">
        <v>0.17923883776072019</v>
      </c>
      <c r="D11" s="170">
        <v>7</v>
      </c>
      <c r="E11" s="133">
        <v>11</v>
      </c>
      <c r="F11" s="133">
        <v>15</v>
      </c>
      <c r="G11" s="133">
        <v>8</v>
      </c>
      <c r="H11" s="133">
        <v>5</v>
      </c>
      <c r="I11" s="133">
        <v>10</v>
      </c>
      <c r="J11" s="133">
        <v>1</v>
      </c>
      <c r="K11" s="133">
        <v>0</v>
      </c>
      <c r="L11" s="133">
        <v>1</v>
      </c>
      <c r="M11" s="133">
        <v>0</v>
      </c>
      <c r="N11" s="133">
        <v>0</v>
      </c>
      <c r="O11" s="133">
        <v>1</v>
      </c>
      <c r="P11" s="133">
        <v>1</v>
      </c>
      <c r="Q11" s="63" t="s">
        <v>376</v>
      </c>
      <c r="R11" s="133">
        <v>3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2</v>
      </c>
      <c r="Z11" s="133">
        <v>0</v>
      </c>
      <c r="AA11" s="133">
        <v>10</v>
      </c>
      <c r="AB11" s="133">
        <v>0</v>
      </c>
      <c r="AC11" s="133">
        <v>0</v>
      </c>
      <c r="AD11" s="133">
        <v>0</v>
      </c>
      <c r="AE11" s="133">
        <v>40</v>
      </c>
      <c r="AF11" s="133">
        <v>35</v>
      </c>
      <c r="AG11" s="133">
        <v>73</v>
      </c>
    </row>
    <row r="12" spans="1:44" s="8" customFormat="1" ht="12.6" customHeight="1">
      <c r="A12" s="63" t="s">
        <v>377</v>
      </c>
      <c r="B12" s="133">
        <v>12</v>
      </c>
      <c r="C12" s="134">
        <v>9.645139251697946E-3</v>
      </c>
      <c r="D12" s="170">
        <v>0</v>
      </c>
      <c r="E12" s="133">
        <v>2</v>
      </c>
      <c r="F12" s="133">
        <v>0</v>
      </c>
      <c r="G12" s="133">
        <v>1</v>
      </c>
      <c r="H12" s="133">
        <v>3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63" t="s">
        <v>377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1</v>
      </c>
      <c r="AG12" s="133">
        <v>5</v>
      </c>
    </row>
    <row r="13" spans="1:44" s="8" customFormat="1" ht="12.6" customHeight="1">
      <c r="A13" s="63" t="s">
        <v>378</v>
      </c>
      <c r="B13" s="133">
        <v>799</v>
      </c>
      <c r="C13" s="134">
        <v>0.64220552184222168</v>
      </c>
      <c r="D13" s="170">
        <v>26</v>
      </c>
      <c r="E13" s="133">
        <v>39</v>
      </c>
      <c r="F13" s="133">
        <v>162</v>
      </c>
      <c r="G13" s="133">
        <v>45</v>
      </c>
      <c r="H13" s="133">
        <v>63</v>
      </c>
      <c r="I13" s="133">
        <v>22</v>
      </c>
      <c r="J13" s="133">
        <v>5</v>
      </c>
      <c r="K13" s="133">
        <v>1</v>
      </c>
      <c r="L13" s="133">
        <v>3</v>
      </c>
      <c r="M13" s="133">
        <v>76</v>
      </c>
      <c r="N13" s="133">
        <v>3</v>
      </c>
      <c r="O13" s="133">
        <v>13</v>
      </c>
      <c r="P13" s="133">
        <v>6</v>
      </c>
      <c r="Q13" s="63" t="s">
        <v>378</v>
      </c>
      <c r="R13" s="133">
        <v>2</v>
      </c>
      <c r="S13" s="133">
        <v>0</v>
      </c>
      <c r="T13" s="133">
        <v>0</v>
      </c>
      <c r="U13" s="133">
        <v>0</v>
      </c>
      <c r="V13" s="133">
        <v>1</v>
      </c>
      <c r="W13" s="133">
        <v>0</v>
      </c>
      <c r="X13" s="133">
        <v>0</v>
      </c>
      <c r="Y13" s="133">
        <v>0</v>
      </c>
      <c r="Z13" s="133">
        <v>0</v>
      </c>
      <c r="AA13" s="133">
        <v>9</v>
      </c>
      <c r="AB13" s="133">
        <v>0</v>
      </c>
      <c r="AC13" s="133">
        <v>5</v>
      </c>
      <c r="AD13" s="133">
        <v>0</v>
      </c>
      <c r="AE13" s="133">
        <v>35</v>
      </c>
      <c r="AF13" s="133">
        <v>160</v>
      </c>
      <c r="AG13" s="133">
        <v>123</v>
      </c>
    </row>
    <row r="14" spans="1:44" s="8" customFormat="1" ht="12.6" customHeight="1">
      <c r="A14" s="63" t="s">
        <v>379</v>
      </c>
      <c r="B14" s="133">
        <v>164</v>
      </c>
      <c r="C14" s="134">
        <v>0.1318169031065386</v>
      </c>
      <c r="D14" s="170">
        <v>38</v>
      </c>
      <c r="E14" s="133">
        <v>14</v>
      </c>
      <c r="F14" s="133">
        <v>14</v>
      </c>
      <c r="G14" s="133">
        <v>7</v>
      </c>
      <c r="H14" s="133">
        <v>12</v>
      </c>
      <c r="I14" s="133">
        <v>7</v>
      </c>
      <c r="J14" s="133">
        <v>2</v>
      </c>
      <c r="K14" s="133">
        <v>0</v>
      </c>
      <c r="L14" s="133">
        <v>0</v>
      </c>
      <c r="M14" s="133">
        <v>12</v>
      </c>
      <c r="N14" s="133">
        <v>0</v>
      </c>
      <c r="O14" s="133">
        <v>3</v>
      </c>
      <c r="P14" s="133">
        <v>3</v>
      </c>
      <c r="Q14" s="63" t="s">
        <v>379</v>
      </c>
      <c r="R14" s="133">
        <v>0</v>
      </c>
      <c r="S14" s="133">
        <v>0</v>
      </c>
      <c r="T14" s="133">
        <v>1</v>
      </c>
      <c r="U14" s="133">
        <v>0</v>
      </c>
      <c r="V14" s="133">
        <v>0</v>
      </c>
      <c r="W14" s="133">
        <v>0</v>
      </c>
      <c r="X14" s="133">
        <v>0</v>
      </c>
      <c r="Y14" s="133">
        <v>0</v>
      </c>
      <c r="Z14" s="133">
        <v>0</v>
      </c>
      <c r="AA14" s="133">
        <v>5</v>
      </c>
      <c r="AB14" s="133">
        <v>0</v>
      </c>
      <c r="AC14" s="133">
        <v>0</v>
      </c>
      <c r="AD14" s="133">
        <v>0</v>
      </c>
      <c r="AE14" s="133">
        <v>14</v>
      </c>
      <c r="AF14" s="133">
        <v>9</v>
      </c>
      <c r="AG14" s="133">
        <v>23</v>
      </c>
    </row>
    <row r="15" spans="1:44" s="8" customFormat="1" ht="12.6" customHeight="1">
      <c r="A15" s="63" t="s">
        <v>380</v>
      </c>
      <c r="B15" s="133">
        <v>116</v>
      </c>
      <c r="C15" s="134">
        <v>9.323634609974682E-2</v>
      </c>
      <c r="D15" s="170">
        <v>4</v>
      </c>
      <c r="E15" s="133">
        <v>1</v>
      </c>
      <c r="F15" s="133">
        <v>1</v>
      </c>
      <c r="G15" s="133">
        <v>17</v>
      </c>
      <c r="H15" s="133">
        <v>10</v>
      </c>
      <c r="I15" s="133">
        <v>14</v>
      </c>
      <c r="J15" s="133">
        <v>1</v>
      </c>
      <c r="K15" s="133">
        <v>0</v>
      </c>
      <c r="L15" s="133">
        <v>0</v>
      </c>
      <c r="M15" s="133">
        <v>9</v>
      </c>
      <c r="N15" s="133">
        <v>1</v>
      </c>
      <c r="O15" s="133">
        <v>0</v>
      </c>
      <c r="P15" s="133">
        <v>2</v>
      </c>
      <c r="Q15" s="63" t="s">
        <v>380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1</v>
      </c>
      <c r="AB15" s="133">
        <v>0</v>
      </c>
      <c r="AC15" s="133">
        <v>0</v>
      </c>
      <c r="AD15" s="133">
        <v>0</v>
      </c>
      <c r="AE15" s="133">
        <v>18</v>
      </c>
      <c r="AF15" s="133">
        <v>10</v>
      </c>
      <c r="AG15" s="133">
        <v>27</v>
      </c>
    </row>
    <row r="16" spans="1:44" s="8" customFormat="1" ht="12.6" customHeight="1">
      <c r="A16" s="63" t="s">
        <v>381</v>
      </c>
      <c r="B16" s="133">
        <v>198</v>
      </c>
      <c r="C16" s="134">
        <v>0.15914479765301612</v>
      </c>
      <c r="D16" s="170">
        <v>4</v>
      </c>
      <c r="E16" s="133">
        <v>14</v>
      </c>
      <c r="F16" s="133">
        <v>6</v>
      </c>
      <c r="G16" s="133">
        <v>28</v>
      </c>
      <c r="H16" s="133">
        <v>7</v>
      </c>
      <c r="I16" s="133">
        <v>17</v>
      </c>
      <c r="J16" s="133">
        <v>0</v>
      </c>
      <c r="K16" s="133">
        <v>0</v>
      </c>
      <c r="L16" s="133">
        <v>1</v>
      </c>
      <c r="M16" s="133">
        <v>9</v>
      </c>
      <c r="N16" s="133">
        <v>0</v>
      </c>
      <c r="O16" s="133">
        <v>0</v>
      </c>
      <c r="P16" s="133">
        <v>7</v>
      </c>
      <c r="Q16" s="63" t="s">
        <v>381</v>
      </c>
      <c r="R16" s="133">
        <v>3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4</v>
      </c>
      <c r="AB16" s="133">
        <v>0</v>
      </c>
      <c r="AC16" s="133">
        <v>0</v>
      </c>
      <c r="AD16" s="133">
        <v>1</v>
      </c>
      <c r="AE16" s="133">
        <v>28</v>
      </c>
      <c r="AF16" s="133">
        <v>21</v>
      </c>
      <c r="AG16" s="133">
        <v>48</v>
      </c>
    </row>
    <row r="17" spans="1:33" s="8" customFormat="1" ht="12.6" customHeight="1">
      <c r="A17" s="63" t="s">
        <v>382</v>
      </c>
      <c r="B17" s="133">
        <v>515</v>
      </c>
      <c r="C17" s="134">
        <v>0.41393722621870355</v>
      </c>
      <c r="D17" s="170">
        <v>13</v>
      </c>
      <c r="E17" s="133">
        <v>29</v>
      </c>
      <c r="F17" s="133">
        <v>45</v>
      </c>
      <c r="G17" s="133">
        <v>38</v>
      </c>
      <c r="H17" s="133">
        <v>45</v>
      </c>
      <c r="I17" s="133">
        <v>66</v>
      </c>
      <c r="J17" s="133">
        <v>5</v>
      </c>
      <c r="K17" s="133">
        <v>6</v>
      </c>
      <c r="L17" s="133">
        <v>4</v>
      </c>
      <c r="M17" s="133">
        <v>9</v>
      </c>
      <c r="N17" s="133">
        <v>5</v>
      </c>
      <c r="O17" s="133">
        <v>3</v>
      </c>
      <c r="P17" s="133">
        <v>8</v>
      </c>
      <c r="Q17" s="63" t="s">
        <v>382</v>
      </c>
      <c r="R17" s="133">
        <v>4</v>
      </c>
      <c r="S17" s="133">
        <v>3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6</v>
      </c>
      <c r="AB17" s="133">
        <v>0</v>
      </c>
      <c r="AC17" s="133">
        <v>0</v>
      </c>
      <c r="AD17" s="133">
        <v>0</v>
      </c>
      <c r="AE17" s="133">
        <v>47</v>
      </c>
      <c r="AF17" s="133">
        <v>105</v>
      </c>
      <c r="AG17" s="133">
        <v>74</v>
      </c>
    </row>
    <row r="18" spans="1:33" s="8" customFormat="1" ht="12.6" customHeight="1">
      <c r="A18" s="63" t="s">
        <v>383</v>
      </c>
      <c r="B18" s="133">
        <v>343</v>
      </c>
      <c r="C18" s="134">
        <v>0.27569023027769968</v>
      </c>
      <c r="D18" s="170">
        <v>32</v>
      </c>
      <c r="E18" s="133">
        <v>91</v>
      </c>
      <c r="F18" s="133">
        <v>20</v>
      </c>
      <c r="G18" s="133">
        <v>51</v>
      </c>
      <c r="H18" s="133">
        <v>67</v>
      </c>
      <c r="I18" s="133">
        <v>22</v>
      </c>
      <c r="J18" s="133">
        <v>0</v>
      </c>
      <c r="K18" s="133">
        <v>0</v>
      </c>
      <c r="L18" s="133">
        <v>1</v>
      </c>
      <c r="M18" s="133">
        <v>7</v>
      </c>
      <c r="N18" s="133">
        <v>0</v>
      </c>
      <c r="O18" s="133">
        <v>1</v>
      </c>
      <c r="P18" s="133">
        <v>0</v>
      </c>
      <c r="Q18" s="63" t="s">
        <v>383</v>
      </c>
      <c r="R18" s="133">
        <v>1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11</v>
      </c>
      <c r="AB18" s="133">
        <v>0</v>
      </c>
      <c r="AC18" s="133">
        <v>0</v>
      </c>
      <c r="AD18" s="133">
        <v>0</v>
      </c>
      <c r="AE18" s="133">
        <v>8</v>
      </c>
      <c r="AF18" s="133">
        <v>13</v>
      </c>
      <c r="AG18" s="133">
        <v>18</v>
      </c>
    </row>
    <row r="19" spans="1:33" s="8" customFormat="1" ht="12.6" customHeight="1">
      <c r="A19" s="63" t="s">
        <v>384</v>
      </c>
      <c r="B19" s="133">
        <v>191</v>
      </c>
      <c r="C19" s="134">
        <v>0.15351846642285899</v>
      </c>
      <c r="D19" s="170">
        <v>4</v>
      </c>
      <c r="E19" s="133">
        <v>5</v>
      </c>
      <c r="F19" s="133">
        <v>5</v>
      </c>
      <c r="G19" s="133">
        <v>7</v>
      </c>
      <c r="H19" s="133">
        <v>2</v>
      </c>
      <c r="I19" s="133">
        <v>33</v>
      </c>
      <c r="J19" s="133">
        <v>0</v>
      </c>
      <c r="K19" s="133">
        <v>0</v>
      </c>
      <c r="L19" s="133">
        <v>0</v>
      </c>
      <c r="M19" s="133">
        <v>2</v>
      </c>
      <c r="N19" s="133">
        <v>0</v>
      </c>
      <c r="O19" s="133">
        <v>8</v>
      </c>
      <c r="P19" s="133">
        <v>0</v>
      </c>
      <c r="Q19" s="63" t="s">
        <v>384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1</v>
      </c>
      <c r="AD19" s="133">
        <v>0</v>
      </c>
      <c r="AE19" s="133">
        <v>54</v>
      </c>
      <c r="AF19" s="133">
        <v>59</v>
      </c>
      <c r="AG19" s="133">
        <v>11</v>
      </c>
    </row>
    <row r="20" spans="1:33" s="8" customFormat="1" ht="12.6" customHeight="1">
      <c r="A20" s="63" t="s">
        <v>385</v>
      </c>
      <c r="B20" s="133">
        <v>1677</v>
      </c>
      <c r="C20" s="134">
        <v>1.3479082104247879</v>
      </c>
      <c r="D20" s="170">
        <v>23</v>
      </c>
      <c r="E20" s="133">
        <v>23</v>
      </c>
      <c r="F20" s="133">
        <v>98</v>
      </c>
      <c r="G20" s="133">
        <v>45</v>
      </c>
      <c r="H20" s="133">
        <v>58</v>
      </c>
      <c r="I20" s="133">
        <v>566</v>
      </c>
      <c r="J20" s="133">
        <v>3</v>
      </c>
      <c r="K20" s="133">
        <v>1</v>
      </c>
      <c r="L20" s="133">
        <v>5</v>
      </c>
      <c r="M20" s="133">
        <v>7</v>
      </c>
      <c r="N20" s="133">
        <v>4</v>
      </c>
      <c r="O20" s="133">
        <v>67</v>
      </c>
      <c r="P20" s="133">
        <v>3</v>
      </c>
      <c r="Q20" s="63" t="s">
        <v>553</v>
      </c>
      <c r="R20" s="133">
        <v>4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1</v>
      </c>
      <c r="Y20" s="133">
        <v>0</v>
      </c>
      <c r="Z20" s="133">
        <v>0</v>
      </c>
      <c r="AA20" s="133">
        <v>36</v>
      </c>
      <c r="AB20" s="133">
        <v>8</v>
      </c>
      <c r="AC20" s="133">
        <v>7</v>
      </c>
      <c r="AD20" s="133">
        <v>10</v>
      </c>
      <c r="AE20" s="133">
        <v>160</v>
      </c>
      <c r="AF20" s="133">
        <v>374</v>
      </c>
      <c r="AG20" s="133">
        <v>174</v>
      </c>
    </row>
    <row r="21" spans="1:33" s="8" customFormat="1" ht="12.6" customHeight="1">
      <c r="A21" s="63" t="s">
        <v>552</v>
      </c>
      <c r="B21" s="133">
        <v>1569</v>
      </c>
      <c r="C21" s="134">
        <v>1.2611019571595063</v>
      </c>
      <c r="D21" s="170">
        <v>48</v>
      </c>
      <c r="E21" s="133">
        <v>46</v>
      </c>
      <c r="F21" s="133">
        <v>237</v>
      </c>
      <c r="G21" s="133">
        <v>85</v>
      </c>
      <c r="H21" s="133">
        <v>118</v>
      </c>
      <c r="I21" s="133">
        <v>217</v>
      </c>
      <c r="J21" s="133">
        <v>0</v>
      </c>
      <c r="K21" s="133">
        <v>4</v>
      </c>
      <c r="L21" s="133">
        <v>2</v>
      </c>
      <c r="M21" s="133">
        <v>5</v>
      </c>
      <c r="N21" s="133">
        <v>6</v>
      </c>
      <c r="O21" s="133">
        <v>20</v>
      </c>
      <c r="P21" s="133">
        <v>3</v>
      </c>
      <c r="Q21" s="63" t="s">
        <v>552</v>
      </c>
      <c r="R21" s="133">
        <v>15</v>
      </c>
      <c r="S21" s="133">
        <v>0</v>
      </c>
      <c r="T21" s="133">
        <v>1</v>
      </c>
      <c r="U21" s="133">
        <v>0</v>
      </c>
      <c r="V21" s="133">
        <v>1</v>
      </c>
      <c r="W21" s="133">
        <v>0</v>
      </c>
      <c r="X21" s="133">
        <v>0</v>
      </c>
      <c r="Y21" s="133">
        <v>0</v>
      </c>
      <c r="Z21" s="133">
        <v>0</v>
      </c>
      <c r="AA21" s="133">
        <v>44</v>
      </c>
      <c r="AB21" s="133">
        <v>23</v>
      </c>
      <c r="AC21" s="133">
        <v>3</v>
      </c>
      <c r="AD21" s="133">
        <v>29</v>
      </c>
      <c r="AE21" s="133">
        <v>253</v>
      </c>
      <c r="AF21" s="133">
        <v>210</v>
      </c>
      <c r="AG21" s="133">
        <v>199</v>
      </c>
    </row>
    <row r="22" spans="1:33" s="8" customFormat="1" ht="12.6" customHeight="1">
      <c r="A22" s="63" t="s">
        <v>387</v>
      </c>
      <c r="B22" s="133">
        <v>362</v>
      </c>
      <c r="C22" s="134">
        <v>0.29096170075955474</v>
      </c>
      <c r="D22" s="170">
        <v>23</v>
      </c>
      <c r="E22" s="133">
        <v>28</v>
      </c>
      <c r="F22" s="133">
        <v>27</v>
      </c>
      <c r="G22" s="133">
        <v>31</v>
      </c>
      <c r="H22" s="133">
        <v>54</v>
      </c>
      <c r="I22" s="133">
        <v>15</v>
      </c>
      <c r="J22" s="133">
        <v>0</v>
      </c>
      <c r="K22" s="133">
        <v>5</v>
      </c>
      <c r="L22" s="133">
        <v>0</v>
      </c>
      <c r="M22" s="133">
        <v>0</v>
      </c>
      <c r="N22" s="133">
        <v>2</v>
      </c>
      <c r="O22" s="133">
        <v>0</v>
      </c>
      <c r="P22" s="133">
        <v>1</v>
      </c>
      <c r="Q22" s="63" t="s">
        <v>387</v>
      </c>
      <c r="R22" s="133">
        <v>4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2</v>
      </c>
      <c r="AB22" s="133">
        <v>21</v>
      </c>
      <c r="AC22" s="133">
        <v>7</v>
      </c>
      <c r="AD22" s="133">
        <v>31</v>
      </c>
      <c r="AE22" s="133">
        <v>50</v>
      </c>
      <c r="AF22" s="133">
        <v>14</v>
      </c>
      <c r="AG22" s="133">
        <v>47</v>
      </c>
    </row>
    <row r="23" spans="1:33" s="8" customFormat="1" ht="12.6" customHeight="1">
      <c r="A23" s="63" t="s">
        <v>388</v>
      </c>
      <c r="B23" s="133">
        <v>477</v>
      </c>
      <c r="C23" s="134">
        <v>0.38339428525499336</v>
      </c>
      <c r="D23" s="170">
        <v>6</v>
      </c>
      <c r="E23" s="133">
        <v>77</v>
      </c>
      <c r="F23" s="133">
        <v>42</v>
      </c>
      <c r="G23" s="133">
        <v>22</v>
      </c>
      <c r="H23" s="133">
        <v>12</v>
      </c>
      <c r="I23" s="133">
        <v>29</v>
      </c>
      <c r="J23" s="133">
        <v>4</v>
      </c>
      <c r="K23" s="133">
        <v>1</v>
      </c>
      <c r="L23" s="133">
        <v>1</v>
      </c>
      <c r="M23" s="133">
        <v>64</v>
      </c>
      <c r="N23" s="133">
        <v>5</v>
      </c>
      <c r="O23" s="133">
        <v>3</v>
      </c>
      <c r="P23" s="133">
        <v>4</v>
      </c>
      <c r="Q23" s="63" t="s">
        <v>388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3</v>
      </c>
      <c r="AB23" s="133">
        <v>0</v>
      </c>
      <c r="AC23" s="133">
        <v>0</v>
      </c>
      <c r="AD23" s="133">
        <v>1</v>
      </c>
      <c r="AE23" s="133">
        <v>40</v>
      </c>
      <c r="AF23" s="133">
        <v>118</v>
      </c>
      <c r="AG23" s="133">
        <v>45</v>
      </c>
    </row>
    <row r="24" spans="1:33" s="8" customFormat="1" ht="12.6" customHeight="1">
      <c r="A24" s="63" t="s">
        <v>389</v>
      </c>
      <c r="B24" s="133">
        <v>1907</v>
      </c>
      <c r="C24" s="134">
        <v>1.5327733794156653</v>
      </c>
      <c r="D24" s="170">
        <v>48</v>
      </c>
      <c r="E24" s="133">
        <v>145</v>
      </c>
      <c r="F24" s="133">
        <v>168</v>
      </c>
      <c r="G24" s="133">
        <v>200</v>
      </c>
      <c r="H24" s="133">
        <v>298</v>
      </c>
      <c r="I24" s="133">
        <v>105</v>
      </c>
      <c r="J24" s="133">
        <v>8</v>
      </c>
      <c r="K24" s="133">
        <v>9</v>
      </c>
      <c r="L24" s="133">
        <v>3</v>
      </c>
      <c r="M24" s="133">
        <v>87</v>
      </c>
      <c r="N24" s="133">
        <v>12</v>
      </c>
      <c r="O24" s="133">
        <v>7</v>
      </c>
      <c r="P24" s="133">
        <v>30</v>
      </c>
      <c r="Q24" s="63" t="s">
        <v>389</v>
      </c>
      <c r="R24" s="133">
        <v>7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55</v>
      </c>
      <c r="AB24" s="133">
        <v>4</v>
      </c>
      <c r="AC24" s="133">
        <v>1</v>
      </c>
      <c r="AD24" s="133">
        <v>6</v>
      </c>
      <c r="AE24" s="133">
        <v>107</v>
      </c>
      <c r="AF24" s="133">
        <v>139</v>
      </c>
      <c r="AG24" s="133">
        <v>468</v>
      </c>
    </row>
    <row r="25" spans="1:33" s="8" customFormat="1" ht="12.6" customHeight="1">
      <c r="A25" s="63" t="s">
        <v>390</v>
      </c>
      <c r="B25" s="133">
        <v>1063</v>
      </c>
      <c r="C25" s="134">
        <v>0.85439858537957636</v>
      </c>
      <c r="D25" s="170">
        <v>44</v>
      </c>
      <c r="E25" s="133">
        <v>66</v>
      </c>
      <c r="F25" s="133">
        <v>67</v>
      </c>
      <c r="G25" s="133">
        <v>48</v>
      </c>
      <c r="H25" s="133">
        <v>62</v>
      </c>
      <c r="I25" s="133">
        <v>92</v>
      </c>
      <c r="J25" s="133">
        <v>5</v>
      </c>
      <c r="K25" s="133">
        <v>4</v>
      </c>
      <c r="L25" s="133">
        <v>13</v>
      </c>
      <c r="M25" s="133">
        <v>16</v>
      </c>
      <c r="N25" s="133">
        <v>3</v>
      </c>
      <c r="O25" s="133">
        <v>5</v>
      </c>
      <c r="P25" s="133">
        <v>15</v>
      </c>
      <c r="Q25" s="63" t="s">
        <v>390</v>
      </c>
      <c r="R25" s="133">
        <v>3</v>
      </c>
      <c r="S25" s="133">
        <v>1</v>
      </c>
      <c r="T25" s="133">
        <v>1</v>
      </c>
      <c r="U25" s="133">
        <v>0</v>
      </c>
      <c r="V25" s="133">
        <v>1</v>
      </c>
      <c r="W25" s="133">
        <v>0</v>
      </c>
      <c r="X25" s="133">
        <v>0</v>
      </c>
      <c r="Y25" s="133">
        <v>1</v>
      </c>
      <c r="Z25" s="133">
        <v>0</v>
      </c>
      <c r="AA25" s="133">
        <v>11</v>
      </c>
      <c r="AB25" s="133">
        <v>0</v>
      </c>
      <c r="AC25" s="133">
        <v>5</v>
      </c>
      <c r="AD25" s="133">
        <v>4</v>
      </c>
      <c r="AE25" s="133">
        <v>246</v>
      </c>
      <c r="AF25" s="133">
        <v>157</v>
      </c>
      <c r="AG25" s="133">
        <v>193</v>
      </c>
    </row>
    <row r="26" spans="1:33" s="8" customFormat="1" ht="12.6" customHeight="1">
      <c r="A26" s="63" t="s">
        <v>391</v>
      </c>
      <c r="B26" s="133">
        <v>1820</v>
      </c>
      <c r="C26" s="134">
        <v>1.4628461198408553</v>
      </c>
      <c r="D26" s="170">
        <v>31</v>
      </c>
      <c r="E26" s="133">
        <v>83</v>
      </c>
      <c r="F26" s="133">
        <v>158</v>
      </c>
      <c r="G26" s="133">
        <v>186</v>
      </c>
      <c r="H26" s="133">
        <v>145</v>
      </c>
      <c r="I26" s="133">
        <v>364</v>
      </c>
      <c r="J26" s="133">
        <v>2</v>
      </c>
      <c r="K26" s="133">
        <v>0</v>
      </c>
      <c r="L26" s="133">
        <v>2</v>
      </c>
      <c r="M26" s="133">
        <v>9</v>
      </c>
      <c r="N26" s="133">
        <v>3</v>
      </c>
      <c r="O26" s="133">
        <v>2</v>
      </c>
      <c r="P26" s="133">
        <v>8</v>
      </c>
      <c r="Q26" s="63" t="s">
        <v>391</v>
      </c>
      <c r="R26" s="133">
        <v>0</v>
      </c>
      <c r="S26" s="133">
        <v>0</v>
      </c>
      <c r="T26" s="133">
        <v>0</v>
      </c>
      <c r="U26" s="133">
        <v>0</v>
      </c>
      <c r="V26" s="133">
        <v>1</v>
      </c>
      <c r="W26" s="133">
        <v>0</v>
      </c>
      <c r="X26" s="133">
        <v>0</v>
      </c>
      <c r="Y26" s="133">
        <v>0</v>
      </c>
      <c r="Z26" s="133">
        <v>0</v>
      </c>
      <c r="AA26" s="133">
        <v>2</v>
      </c>
      <c r="AB26" s="133">
        <v>0</v>
      </c>
      <c r="AC26" s="133">
        <v>0</v>
      </c>
      <c r="AD26" s="133">
        <v>26</v>
      </c>
      <c r="AE26" s="133">
        <v>131</v>
      </c>
      <c r="AF26" s="133">
        <v>238</v>
      </c>
      <c r="AG26" s="133">
        <v>429</v>
      </c>
    </row>
    <row r="27" spans="1:33" s="8" customFormat="1" ht="12.6" customHeight="1">
      <c r="A27" s="63" t="s">
        <v>392</v>
      </c>
      <c r="B27" s="133">
        <v>5856</v>
      </c>
      <c r="C27" s="134">
        <v>4.7068279548285981</v>
      </c>
      <c r="D27" s="170">
        <v>153</v>
      </c>
      <c r="E27" s="133">
        <v>401</v>
      </c>
      <c r="F27" s="133">
        <v>348</v>
      </c>
      <c r="G27" s="133">
        <v>905</v>
      </c>
      <c r="H27" s="133">
        <v>537</v>
      </c>
      <c r="I27" s="133">
        <v>930</v>
      </c>
      <c r="J27" s="133">
        <v>2</v>
      </c>
      <c r="K27" s="133">
        <v>8</v>
      </c>
      <c r="L27" s="133">
        <v>10</v>
      </c>
      <c r="M27" s="133">
        <v>240</v>
      </c>
      <c r="N27" s="133">
        <v>15</v>
      </c>
      <c r="O27" s="133">
        <v>25</v>
      </c>
      <c r="P27" s="133">
        <v>34</v>
      </c>
      <c r="Q27" s="63" t="s">
        <v>392</v>
      </c>
      <c r="R27" s="133">
        <v>27</v>
      </c>
      <c r="S27" s="133">
        <v>0</v>
      </c>
      <c r="T27" s="133">
        <v>1</v>
      </c>
      <c r="U27" s="133">
        <v>0</v>
      </c>
      <c r="V27" s="133">
        <v>0</v>
      </c>
      <c r="W27" s="133">
        <v>5</v>
      </c>
      <c r="X27" s="133">
        <v>1</v>
      </c>
      <c r="Y27" s="133">
        <v>0</v>
      </c>
      <c r="Z27" s="133">
        <v>1</v>
      </c>
      <c r="AA27" s="133">
        <v>74</v>
      </c>
      <c r="AB27" s="133">
        <v>12</v>
      </c>
      <c r="AC27" s="133">
        <v>14</v>
      </c>
      <c r="AD27" s="133">
        <v>28</v>
      </c>
      <c r="AE27" s="133">
        <v>297</v>
      </c>
      <c r="AF27" s="133">
        <v>708</v>
      </c>
      <c r="AG27" s="133">
        <v>1080</v>
      </c>
    </row>
    <row r="28" spans="1:33" s="8" customFormat="1" ht="12.6" customHeight="1">
      <c r="A28" s="63" t="s">
        <v>393</v>
      </c>
      <c r="B28" s="133">
        <v>2812</v>
      </c>
      <c r="C28" s="134">
        <v>2.2601776313145518</v>
      </c>
      <c r="D28" s="170">
        <v>75</v>
      </c>
      <c r="E28" s="133">
        <v>240</v>
      </c>
      <c r="F28" s="133">
        <v>594</v>
      </c>
      <c r="G28" s="133">
        <v>57</v>
      </c>
      <c r="H28" s="133">
        <v>125</v>
      </c>
      <c r="I28" s="133">
        <v>84</v>
      </c>
      <c r="J28" s="133">
        <v>5</v>
      </c>
      <c r="K28" s="133">
        <v>49</v>
      </c>
      <c r="L28" s="133">
        <v>16</v>
      </c>
      <c r="M28" s="133">
        <v>6</v>
      </c>
      <c r="N28" s="133">
        <v>6</v>
      </c>
      <c r="O28" s="133">
        <v>2</v>
      </c>
      <c r="P28" s="133">
        <v>1</v>
      </c>
      <c r="Q28" s="63" t="s">
        <v>393</v>
      </c>
      <c r="R28" s="133">
        <v>0</v>
      </c>
      <c r="S28" s="133">
        <v>0</v>
      </c>
      <c r="T28" s="133">
        <v>0</v>
      </c>
      <c r="U28" s="133">
        <v>0</v>
      </c>
      <c r="V28" s="133">
        <v>5</v>
      </c>
      <c r="W28" s="133">
        <v>8</v>
      </c>
      <c r="X28" s="133">
        <v>1</v>
      </c>
      <c r="Y28" s="133">
        <v>0</v>
      </c>
      <c r="Z28" s="133">
        <v>0</v>
      </c>
      <c r="AA28" s="133">
        <v>327</v>
      </c>
      <c r="AB28" s="133">
        <v>311</v>
      </c>
      <c r="AC28" s="133">
        <v>66</v>
      </c>
      <c r="AD28" s="133">
        <v>179</v>
      </c>
      <c r="AE28" s="133">
        <v>500</v>
      </c>
      <c r="AF28" s="133">
        <v>95</v>
      </c>
      <c r="AG28" s="133">
        <v>60</v>
      </c>
    </row>
    <row r="29" spans="1:33" s="8" customFormat="1" ht="12.6" customHeight="1">
      <c r="A29" s="63" t="s">
        <v>394</v>
      </c>
      <c r="B29" s="133">
        <v>748</v>
      </c>
      <c r="C29" s="134">
        <v>0.6012136800225053</v>
      </c>
      <c r="D29" s="170">
        <v>95</v>
      </c>
      <c r="E29" s="133">
        <v>114</v>
      </c>
      <c r="F29" s="133">
        <v>119</v>
      </c>
      <c r="G29" s="133">
        <v>39</v>
      </c>
      <c r="H29" s="133">
        <v>30</v>
      </c>
      <c r="I29" s="133">
        <v>18</v>
      </c>
      <c r="J29" s="133">
        <v>2</v>
      </c>
      <c r="K29" s="133">
        <v>15</v>
      </c>
      <c r="L29" s="133">
        <v>6</v>
      </c>
      <c r="M29" s="133">
        <v>4</v>
      </c>
      <c r="N29" s="133">
        <v>0</v>
      </c>
      <c r="O29" s="133">
        <v>0</v>
      </c>
      <c r="P29" s="133">
        <v>3</v>
      </c>
      <c r="Q29" s="63" t="s">
        <v>394</v>
      </c>
      <c r="R29" s="133">
        <v>1</v>
      </c>
      <c r="S29" s="133">
        <v>0</v>
      </c>
      <c r="T29" s="133">
        <v>0</v>
      </c>
      <c r="U29" s="133">
        <v>0</v>
      </c>
      <c r="V29" s="133">
        <v>5</v>
      </c>
      <c r="W29" s="133">
        <v>2</v>
      </c>
      <c r="X29" s="133">
        <v>1</v>
      </c>
      <c r="Y29" s="133">
        <v>0</v>
      </c>
      <c r="Z29" s="133">
        <v>0</v>
      </c>
      <c r="AA29" s="133">
        <v>55</v>
      </c>
      <c r="AB29" s="133">
        <v>35</v>
      </c>
      <c r="AC29" s="133">
        <v>22</v>
      </c>
      <c r="AD29" s="133">
        <v>25</v>
      </c>
      <c r="AE29" s="133">
        <v>86</v>
      </c>
      <c r="AF29" s="133">
        <v>34</v>
      </c>
      <c r="AG29" s="133">
        <v>37</v>
      </c>
    </row>
    <row r="30" spans="1:33" s="8" customFormat="1" ht="12.6" customHeight="1">
      <c r="A30" s="63" t="s">
        <v>395</v>
      </c>
      <c r="B30" s="133">
        <v>1003</v>
      </c>
      <c r="C30" s="134">
        <v>0.80617288912108664</v>
      </c>
      <c r="D30" s="170">
        <v>89</v>
      </c>
      <c r="E30" s="133">
        <v>125</v>
      </c>
      <c r="F30" s="133">
        <v>142</v>
      </c>
      <c r="G30" s="133">
        <v>54</v>
      </c>
      <c r="H30" s="133">
        <v>98</v>
      </c>
      <c r="I30" s="133">
        <v>74</v>
      </c>
      <c r="J30" s="133">
        <v>6</v>
      </c>
      <c r="K30" s="133">
        <v>1</v>
      </c>
      <c r="L30" s="133">
        <v>1</v>
      </c>
      <c r="M30" s="133">
        <v>9</v>
      </c>
      <c r="N30" s="133">
        <v>2</v>
      </c>
      <c r="O30" s="133">
        <v>2</v>
      </c>
      <c r="P30" s="133">
        <v>3</v>
      </c>
      <c r="Q30" s="63" t="s">
        <v>395</v>
      </c>
      <c r="R30" s="133">
        <v>1</v>
      </c>
      <c r="S30" s="133">
        <v>0</v>
      </c>
      <c r="T30" s="133">
        <v>0</v>
      </c>
      <c r="U30" s="133">
        <v>0</v>
      </c>
      <c r="V30" s="133">
        <v>1</v>
      </c>
      <c r="W30" s="133">
        <v>0</v>
      </c>
      <c r="X30" s="133">
        <v>0</v>
      </c>
      <c r="Y30" s="133">
        <v>0</v>
      </c>
      <c r="Z30" s="133">
        <v>0</v>
      </c>
      <c r="AA30" s="133">
        <v>83</v>
      </c>
      <c r="AB30" s="133">
        <v>21</v>
      </c>
      <c r="AC30" s="133">
        <v>2</v>
      </c>
      <c r="AD30" s="133">
        <v>10</v>
      </c>
      <c r="AE30" s="133">
        <v>93</v>
      </c>
      <c r="AF30" s="133">
        <v>86</v>
      </c>
      <c r="AG30" s="133">
        <v>100</v>
      </c>
    </row>
    <row r="31" spans="1:33" s="8" customFormat="1" ht="12.6" customHeight="1">
      <c r="A31" s="63" t="s">
        <v>396</v>
      </c>
      <c r="B31" s="133">
        <v>3334</v>
      </c>
      <c r="C31" s="134">
        <v>2.6797411887634128</v>
      </c>
      <c r="D31" s="170">
        <v>94</v>
      </c>
      <c r="E31" s="133">
        <v>112</v>
      </c>
      <c r="F31" s="133">
        <v>279</v>
      </c>
      <c r="G31" s="133">
        <v>783</v>
      </c>
      <c r="H31" s="133">
        <v>273</v>
      </c>
      <c r="I31" s="133">
        <v>420</v>
      </c>
      <c r="J31" s="133">
        <v>6</v>
      </c>
      <c r="K31" s="133">
        <v>7</v>
      </c>
      <c r="L31" s="133">
        <v>5</v>
      </c>
      <c r="M31" s="133">
        <v>32</v>
      </c>
      <c r="N31" s="133">
        <v>6</v>
      </c>
      <c r="O31" s="133">
        <v>10</v>
      </c>
      <c r="P31" s="133">
        <v>38</v>
      </c>
      <c r="Q31" s="63" t="s">
        <v>396</v>
      </c>
      <c r="R31" s="133">
        <v>3</v>
      </c>
      <c r="S31" s="133">
        <v>1</v>
      </c>
      <c r="T31" s="133">
        <v>1</v>
      </c>
      <c r="U31" s="133">
        <v>0</v>
      </c>
      <c r="V31" s="133">
        <v>0</v>
      </c>
      <c r="W31" s="133">
        <v>5</v>
      </c>
      <c r="X31" s="133">
        <v>0</v>
      </c>
      <c r="Y31" s="133">
        <v>0</v>
      </c>
      <c r="Z31" s="133">
        <v>0</v>
      </c>
      <c r="AA31" s="133">
        <v>75</v>
      </c>
      <c r="AB31" s="133">
        <v>35</v>
      </c>
      <c r="AC31" s="133">
        <v>53</v>
      </c>
      <c r="AD31" s="133">
        <v>47</v>
      </c>
      <c r="AE31" s="133">
        <v>320</v>
      </c>
      <c r="AF31" s="133">
        <v>316</v>
      </c>
      <c r="AG31" s="133">
        <v>413</v>
      </c>
    </row>
    <row r="32" spans="1:33" s="8" customFormat="1" ht="12.6" customHeight="1">
      <c r="A32" s="63" t="s">
        <v>397</v>
      </c>
      <c r="B32" s="133">
        <v>795</v>
      </c>
      <c r="C32" s="134">
        <v>0.63899047542498888</v>
      </c>
      <c r="D32" s="170">
        <v>8</v>
      </c>
      <c r="E32" s="133">
        <v>36</v>
      </c>
      <c r="F32" s="133">
        <v>97</v>
      </c>
      <c r="G32" s="133">
        <v>46</v>
      </c>
      <c r="H32" s="133">
        <v>170</v>
      </c>
      <c r="I32" s="133">
        <v>32</v>
      </c>
      <c r="J32" s="133">
        <v>0</v>
      </c>
      <c r="K32" s="133">
        <v>11</v>
      </c>
      <c r="L32" s="133">
        <v>8</v>
      </c>
      <c r="M32" s="133">
        <v>55</v>
      </c>
      <c r="N32" s="133">
        <v>3</v>
      </c>
      <c r="O32" s="133">
        <v>4</v>
      </c>
      <c r="P32" s="133">
        <v>5</v>
      </c>
      <c r="Q32" s="63" t="s">
        <v>397</v>
      </c>
      <c r="R32" s="133">
        <v>2</v>
      </c>
      <c r="S32" s="133">
        <v>0</v>
      </c>
      <c r="T32" s="133">
        <v>0</v>
      </c>
      <c r="U32" s="133">
        <v>0</v>
      </c>
      <c r="V32" s="133">
        <v>0</v>
      </c>
      <c r="W32" s="133">
        <v>1</v>
      </c>
      <c r="X32" s="133">
        <v>0</v>
      </c>
      <c r="Y32" s="133">
        <v>0</v>
      </c>
      <c r="Z32" s="133">
        <v>0</v>
      </c>
      <c r="AA32" s="133">
        <v>20</v>
      </c>
      <c r="AB32" s="133">
        <v>0</v>
      </c>
      <c r="AC32" s="133">
        <v>6</v>
      </c>
      <c r="AD32" s="133">
        <v>0</v>
      </c>
      <c r="AE32" s="133">
        <v>62</v>
      </c>
      <c r="AF32" s="133">
        <v>49</v>
      </c>
      <c r="AG32" s="133">
        <v>180</v>
      </c>
    </row>
    <row r="33" spans="1:33" s="8" customFormat="1" ht="12.6" customHeight="1">
      <c r="A33" s="63" t="s">
        <v>398</v>
      </c>
      <c r="B33" s="133">
        <v>704</v>
      </c>
      <c r="C33" s="134">
        <v>0.56584816943294625</v>
      </c>
      <c r="D33" s="170">
        <v>5</v>
      </c>
      <c r="E33" s="133">
        <v>8</v>
      </c>
      <c r="F33" s="133">
        <v>54</v>
      </c>
      <c r="G33" s="133">
        <v>126</v>
      </c>
      <c r="H33" s="133">
        <v>54</v>
      </c>
      <c r="I33" s="133">
        <v>153</v>
      </c>
      <c r="J33" s="133">
        <v>0</v>
      </c>
      <c r="K33" s="133">
        <v>4</v>
      </c>
      <c r="L33" s="133">
        <v>3</v>
      </c>
      <c r="M33" s="133">
        <v>41</v>
      </c>
      <c r="N33" s="133">
        <v>0</v>
      </c>
      <c r="O33" s="133">
        <v>0</v>
      </c>
      <c r="P33" s="133">
        <v>4</v>
      </c>
      <c r="Q33" s="63" t="s">
        <v>398</v>
      </c>
      <c r="R33" s="133">
        <v>0</v>
      </c>
      <c r="S33" s="133">
        <v>2</v>
      </c>
      <c r="T33" s="133">
        <v>0</v>
      </c>
      <c r="U33" s="133">
        <v>0</v>
      </c>
      <c r="V33" s="133">
        <v>1</v>
      </c>
      <c r="W33" s="133">
        <v>0</v>
      </c>
      <c r="X33" s="133">
        <v>0</v>
      </c>
      <c r="Y33" s="133">
        <v>0</v>
      </c>
      <c r="Z33" s="133">
        <v>0</v>
      </c>
      <c r="AA33" s="133">
        <v>3</v>
      </c>
      <c r="AB33" s="133">
        <v>0</v>
      </c>
      <c r="AC33" s="133">
        <v>1</v>
      </c>
      <c r="AD33" s="133">
        <v>4</v>
      </c>
      <c r="AE33" s="133">
        <v>62</v>
      </c>
      <c r="AF33" s="133">
        <v>57</v>
      </c>
      <c r="AG33" s="133">
        <v>122</v>
      </c>
    </row>
    <row r="34" spans="1:33" s="8" customFormat="1" ht="12.6" customHeight="1">
      <c r="A34" s="63" t="s">
        <v>399</v>
      </c>
      <c r="B34" s="133">
        <v>312</v>
      </c>
      <c r="C34" s="134">
        <v>0.25077362054414659</v>
      </c>
      <c r="D34" s="170">
        <v>18</v>
      </c>
      <c r="E34" s="133">
        <v>20</v>
      </c>
      <c r="F34" s="133">
        <v>12</v>
      </c>
      <c r="G34" s="133">
        <v>40</v>
      </c>
      <c r="H34" s="133">
        <v>10</v>
      </c>
      <c r="I34" s="133">
        <v>28</v>
      </c>
      <c r="J34" s="133">
        <v>2</v>
      </c>
      <c r="K34" s="133">
        <v>0</v>
      </c>
      <c r="L34" s="133">
        <v>0</v>
      </c>
      <c r="M34" s="133">
        <v>29</v>
      </c>
      <c r="N34" s="133">
        <v>3</v>
      </c>
      <c r="O34" s="133">
        <v>2</v>
      </c>
      <c r="P34" s="133">
        <v>5</v>
      </c>
      <c r="Q34" s="63" t="s">
        <v>399</v>
      </c>
      <c r="R34" s="133">
        <v>0</v>
      </c>
      <c r="S34" s="133">
        <v>0</v>
      </c>
      <c r="T34" s="133">
        <v>0</v>
      </c>
      <c r="U34" s="133">
        <v>0</v>
      </c>
      <c r="V34" s="133">
        <v>0</v>
      </c>
      <c r="W34" s="133">
        <v>0</v>
      </c>
      <c r="X34" s="133">
        <v>0</v>
      </c>
      <c r="Y34" s="133">
        <v>0</v>
      </c>
      <c r="Z34" s="133">
        <v>0</v>
      </c>
      <c r="AA34" s="133">
        <v>7</v>
      </c>
      <c r="AB34" s="133">
        <v>0</v>
      </c>
      <c r="AC34" s="133">
        <v>0</v>
      </c>
      <c r="AD34" s="133">
        <v>0</v>
      </c>
      <c r="AE34" s="133">
        <v>10</v>
      </c>
      <c r="AF34" s="133">
        <v>54</v>
      </c>
      <c r="AG34" s="133">
        <v>72</v>
      </c>
    </row>
    <row r="35" spans="1:33" s="8" customFormat="1" ht="12.6" customHeight="1">
      <c r="A35" s="63" t="s">
        <v>400</v>
      </c>
      <c r="B35" s="133">
        <v>767</v>
      </c>
      <c r="C35" s="134">
        <v>0.61648515050436037</v>
      </c>
      <c r="D35" s="170">
        <v>61</v>
      </c>
      <c r="E35" s="133">
        <v>44</v>
      </c>
      <c r="F35" s="133">
        <v>66</v>
      </c>
      <c r="G35" s="133">
        <v>55</v>
      </c>
      <c r="H35" s="133">
        <v>111</v>
      </c>
      <c r="I35" s="133">
        <v>35</v>
      </c>
      <c r="J35" s="133">
        <v>7</v>
      </c>
      <c r="K35" s="133">
        <v>4</v>
      </c>
      <c r="L35" s="133">
        <v>7</v>
      </c>
      <c r="M35" s="133">
        <v>12</v>
      </c>
      <c r="N35" s="133">
        <v>4</v>
      </c>
      <c r="O35" s="133">
        <v>6</v>
      </c>
      <c r="P35" s="133">
        <v>11</v>
      </c>
      <c r="Q35" s="63" t="s">
        <v>400</v>
      </c>
      <c r="R35" s="133">
        <v>1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48</v>
      </c>
      <c r="AB35" s="133">
        <v>25</v>
      </c>
      <c r="AC35" s="133">
        <v>17</v>
      </c>
      <c r="AD35" s="133">
        <v>14</v>
      </c>
      <c r="AE35" s="133">
        <v>52</v>
      </c>
      <c r="AF35" s="133">
        <v>54</v>
      </c>
      <c r="AG35" s="133">
        <v>133</v>
      </c>
    </row>
    <row r="36" spans="1:33" s="8" customFormat="1" ht="12.6" customHeight="1">
      <c r="A36" s="104" t="s">
        <v>401</v>
      </c>
      <c r="B36" s="133">
        <v>405</v>
      </c>
      <c r="C36" s="134">
        <v>0.32552344974480568</v>
      </c>
      <c r="D36" s="170">
        <v>39</v>
      </c>
      <c r="E36" s="133">
        <v>12</v>
      </c>
      <c r="F36" s="133">
        <v>36</v>
      </c>
      <c r="G36" s="133">
        <v>9</v>
      </c>
      <c r="H36" s="133">
        <v>14</v>
      </c>
      <c r="I36" s="133">
        <v>62</v>
      </c>
      <c r="J36" s="133">
        <v>0</v>
      </c>
      <c r="K36" s="133">
        <v>0</v>
      </c>
      <c r="L36" s="133">
        <v>0</v>
      </c>
      <c r="M36" s="133">
        <v>2</v>
      </c>
      <c r="N36" s="133">
        <v>0</v>
      </c>
      <c r="O36" s="133">
        <v>0</v>
      </c>
      <c r="P36" s="133">
        <v>2</v>
      </c>
      <c r="Q36" s="63" t="s">
        <v>401</v>
      </c>
      <c r="R36" s="133">
        <v>0</v>
      </c>
      <c r="S36" s="133">
        <v>4</v>
      </c>
      <c r="T36" s="133">
        <v>1</v>
      </c>
      <c r="U36" s="133">
        <v>0</v>
      </c>
      <c r="V36" s="133">
        <v>1</v>
      </c>
      <c r="W36" s="133">
        <v>0</v>
      </c>
      <c r="X36" s="133">
        <v>1</v>
      </c>
      <c r="Y36" s="133">
        <v>0</v>
      </c>
      <c r="Z36" s="133">
        <v>0</v>
      </c>
      <c r="AA36" s="133">
        <v>2</v>
      </c>
      <c r="AB36" s="133">
        <v>36</v>
      </c>
      <c r="AC36" s="133">
        <v>4</v>
      </c>
      <c r="AD36" s="133">
        <v>5</v>
      </c>
      <c r="AE36" s="133">
        <v>76</v>
      </c>
      <c r="AF36" s="133">
        <v>47</v>
      </c>
      <c r="AG36" s="133">
        <v>52</v>
      </c>
    </row>
    <row r="37" spans="1:33" s="8" customFormat="1" ht="13.5" customHeight="1">
      <c r="A37" s="114" t="s">
        <v>82</v>
      </c>
      <c r="B37" s="133">
        <v>1328</v>
      </c>
      <c r="C37" s="134">
        <v>1.0673954105212393</v>
      </c>
      <c r="D37" s="170">
        <v>204</v>
      </c>
      <c r="E37" s="133">
        <v>27</v>
      </c>
      <c r="F37" s="133">
        <v>24</v>
      </c>
      <c r="G37" s="133">
        <v>25</v>
      </c>
      <c r="H37" s="133">
        <v>6</v>
      </c>
      <c r="I37" s="133">
        <v>232</v>
      </c>
      <c r="J37" s="133">
        <v>3</v>
      </c>
      <c r="K37" s="133">
        <v>2</v>
      </c>
      <c r="L37" s="133">
        <v>4</v>
      </c>
      <c r="M37" s="133">
        <v>1</v>
      </c>
      <c r="N37" s="133">
        <v>0</v>
      </c>
      <c r="O37" s="133">
        <v>1</v>
      </c>
      <c r="P37" s="133">
        <v>3</v>
      </c>
      <c r="Q37" s="55" t="s">
        <v>82</v>
      </c>
      <c r="R37" s="133">
        <v>1</v>
      </c>
      <c r="S37" s="133">
        <v>0</v>
      </c>
      <c r="T37" s="133">
        <v>0</v>
      </c>
      <c r="U37" s="133">
        <v>1</v>
      </c>
      <c r="V37" s="133">
        <v>2</v>
      </c>
      <c r="W37" s="133">
        <v>0</v>
      </c>
      <c r="X37" s="133">
        <v>1</v>
      </c>
      <c r="Y37" s="133">
        <v>1</v>
      </c>
      <c r="Z37" s="133">
        <v>0</v>
      </c>
      <c r="AA37" s="133">
        <v>2</v>
      </c>
      <c r="AB37" s="133">
        <v>2</v>
      </c>
      <c r="AC37" s="133">
        <v>3</v>
      </c>
      <c r="AD37" s="133">
        <v>3</v>
      </c>
      <c r="AE37" s="133">
        <v>263</v>
      </c>
      <c r="AF37" s="133">
        <v>331</v>
      </c>
      <c r="AG37" s="133">
        <v>186</v>
      </c>
    </row>
    <row r="38" spans="1:33" s="8" customFormat="1" ht="13.5" customHeight="1">
      <c r="A38" s="114" t="s">
        <v>83</v>
      </c>
      <c r="B38" s="133">
        <v>1192</v>
      </c>
      <c r="C38" s="134">
        <v>0.95808383233532934</v>
      </c>
      <c r="D38" s="170">
        <v>88</v>
      </c>
      <c r="E38" s="133">
        <v>53</v>
      </c>
      <c r="F38" s="133">
        <v>96</v>
      </c>
      <c r="G38" s="133">
        <v>58</v>
      </c>
      <c r="H38" s="133">
        <v>27</v>
      </c>
      <c r="I38" s="133">
        <v>165</v>
      </c>
      <c r="J38" s="133">
        <v>4</v>
      </c>
      <c r="K38" s="133">
        <v>2</v>
      </c>
      <c r="L38" s="133">
        <v>5</v>
      </c>
      <c r="M38" s="133">
        <v>7</v>
      </c>
      <c r="N38" s="133">
        <v>1</v>
      </c>
      <c r="O38" s="133">
        <v>3</v>
      </c>
      <c r="P38" s="133">
        <v>1</v>
      </c>
      <c r="Q38" s="55" t="s">
        <v>83</v>
      </c>
      <c r="R38" s="133">
        <v>2</v>
      </c>
      <c r="S38" s="133">
        <v>2</v>
      </c>
      <c r="T38" s="133">
        <v>3</v>
      </c>
      <c r="U38" s="133">
        <v>1</v>
      </c>
      <c r="V38" s="133">
        <v>1</v>
      </c>
      <c r="W38" s="133">
        <v>1</v>
      </c>
      <c r="X38" s="133">
        <v>2</v>
      </c>
      <c r="Y38" s="133">
        <v>0</v>
      </c>
      <c r="Z38" s="133">
        <v>1</v>
      </c>
      <c r="AA38" s="133">
        <v>23</v>
      </c>
      <c r="AB38" s="133">
        <v>11</v>
      </c>
      <c r="AC38" s="133">
        <v>7</v>
      </c>
      <c r="AD38" s="133">
        <v>18</v>
      </c>
      <c r="AE38" s="133">
        <v>202</v>
      </c>
      <c r="AF38" s="133">
        <v>185</v>
      </c>
      <c r="AG38" s="133">
        <v>223</v>
      </c>
    </row>
    <row r="39" spans="1:33" s="8" customFormat="1" ht="13.5" customHeight="1">
      <c r="A39" s="114" t="s">
        <v>532</v>
      </c>
      <c r="B39" s="133">
        <v>48712</v>
      </c>
      <c r="C39" s="134">
        <v>39.152835269059203</v>
      </c>
      <c r="D39" s="170">
        <v>13351</v>
      </c>
      <c r="E39" s="133">
        <v>2854</v>
      </c>
      <c r="F39" s="133">
        <v>2644</v>
      </c>
      <c r="G39" s="133">
        <v>3123</v>
      </c>
      <c r="H39" s="133">
        <v>822</v>
      </c>
      <c r="I39" s="133">
        <v>6073</v>
      </c>
      <c r="J39" s="133">
        <v>16</v>
      </c>
      <c r="K39" s="133">
        <v>34</v>
      </c>
      <c r="L39" s="133">
        <v>19</v>
      </c>
      <c r="M39" s="133">
        <v>28</v>
      </c>
      <c r="N39" s="133">
        <v>8</v>
      </c>
      <c r="O39" s="133">
        <v>52</v>
      </c>
      <c r="P39" s="133">
        <v>20</v>
      </c>
      <c r="Q39" s="55" t="s">
        <v>532</v>
      </c>
      <c r="R39" s="133">
        <v>27</v>
      </c>
      <c r="S39" s="133">
        <v>10</v>
      </c>
      <c r="T39" s="133">
        <v>9</v>
      </c>
      <c r="U39" s="133">
        <v>0</v>
      </c>
      <c r="V39" s="133">
        <v>6</v>
      </c>
      <c r="W39" s="133">
        <v>7</v>
      </c>
      <c r="X39" s="133">
        <v>5</v>
      </c>
      <c r="Y39" s="133">
        <v>10</v>
      </c>
      <c r="Z39" s="133">
        <v>4</v>
      </c>
      <c r="AA39" s="133">
        <v>339</v>
      </c>
      <c r="AB39" s="133">
        <v>205</v>
      </c>
      <c r="AC39" s="133">
        <v>138</v>
      </c>
      <c r="AD39" s="133">
        <v>454</v>
      </c>
      <c r="AE39" s="133">
        <v>4493</v>
      </c>
      <c r="AF39" s="133">
        <v>6133</v>
      </c>
      <c r="AG39" s="133">
        <v>7828</v>
      </c>
    </row>
    <row r="40" spans="1:33" s="8" customFormat="1" ht="13.5" customHeight="1">
      <c r="A40" s="114" t="s">
        <v>119</v>
      </c>
      <c r="B40" s="133">
        <v>11111</v>
      </c>
      <c r="C40" s="134">
        <v>8.9305951854679897</v>
      </c>
      <c r="D40" s="170">
        <v>1853</v>
      </c>
      <c r="E40" s="133">
        <v>1206</v>
      </c>
      <c r="F40" s="133">
        <v>1308</v>
      </c>
      <c r="G40" s="133">
        <v>1190</v>
      </c>
      <c r="H40" s="133">
        <v>436</v>
      </c>
      <c r="I40" s="133">
        <v>897</v>
      </c>
      <c r="J40" s="133">
        <v>163</v>
      </c>
      <c r="K40" s="133">
        <v>86</v>
      </c>
      <c r="L40" s="133">
        <v>72</v>
      </c>
      <c r="M40" s="133">
        <v>399</v>
      </c>
      <c r="N40" s="133">
        <v>50</v>
      </c>
      <c r="O40" s="133">
        <v>69</v>
      </c>
      <c r="P40" s="133">
        <v>89</v>
      </c>
      <c r="Q40" s="55" t="s">
        <v>73</v>
      </c>
      <c r="R40" s="133">
        <v>63</v>
      </c>
      <c r="S40" s="133">
        <v>16</v>
      </c>
      <c r="T40" s="133">
        <v>32</v>
      </c>
      <c r="U40" s="133">
        <v>11</v>
      </c>
      <c r="V40" s="133">
        <v>44</v>
      </c>
      <c r="W40" s="133">
        <v>40</v>
      </c>
      <c r="X40" s="133">
        <v>37</v>
      </c>
      <c r="Y40" s="133">
        <v>36</v>
      </c>
      <c r="Z40" s="133">
        <v>24</v>
      </c>
      <c r="AA40" s="133">
        <v>71</v>
      </c>
      <c r="AB40" s="133">
        <v>39</v>
      </c>
      <c r="AC40" s="133">
        <v>4</v>
      </c>
      <c r="AD40" s="133">
        <v>21</v>
      </c>
      <c r="AE40" s="133">
        <v>622</v>
      </c>
      <c r="AF40" s="133">
        <v>738</v>
      </c>
      <c r="AG40" s="133">
        <v>1495</v>
      </c>
    </row>
    <row r="41" spans="1:33" s="8" customFormat="1" ht="13.5" customHeight="1">
      <c r="A41" s="114" t="s">
        <v>84</v>
      </c>
      <c r="B41" s="133">
        <v>5160</v>
      </c>
      <c r="C41" s="134">
        <v>4.1474098782301168</v>
      </c>
      <c r="D41" s="170">
        <v>484</v>
      </c>
      <c r="E41" s="133">
        <v>408</v>
      </c>
      <c r="F41" s="133">
        <v>740</v>
      </c>
      <c r="G41" s="133">
        <v>275</v>
      </c>
      <c r="H41" s="133">
        <v>127</v>
      </c>
      <c r="I41" s="133">
        <v>1179</v>
      </c>
      <c r="J41" s="133">
        <v>21</v>
      </c>
      <c r="K41" s="133">
        <v>34</v>
      </c>
      <c r="L41" s="133">
        <v>21</v>
      </c>
      <c r="M41" s="133">
        <v>21</v>
      </c>
      <c r="N41" s="133">
        <v>11</v>
      </c>
      <c r="O41" s="133">
        <v>18</v>
      </c>
      <c r="P41" s="133">
        <v>11</v>
      </c>
      <c r="Q41" s="55" t="s">
        <v>84</v>
      </c>
      <c r="R41" s="133">
        <v>15</v>
      </c>
      <c r="S41" s="133">
        <v>4</v>
      </c>
      <c r="T41" s="133">
        <v>33</v>
      </c>
      <c r="U41" s="133">
        <v>0</v>
      </c>
      <c r="V41" s="133">
        <v>28</v>
      </c>
      <c r="W41" s="133">
        <v>5</v>
      </c>
      <c r="X41" s="133">
        <v>23</v>
      </c>
      <c r="Y41" s="133">
        <v>6</v>
      </c>
      <c r="Z41" s="133">
        <v>6</v>
      </c>
      <c r="AA41" s="133">
        <v>47</v>
      </c>
      <c r="AB41" s="133">
        <v>7</v>
      </c>
      <c r="AC41" s="133">
        <v>2</v>
      </c>
      <c r="AD41" s="133">
        <v>6</v>
      </c>
      <c r="AE41" s="133">
        <v>555</v>
      </c>
      <c r="AF41" s="133">
        <v>621</v>
      </c>
      <c r="AG41" s="133">
        <v>452</v>
      </c>
    </row>
    <row r="42" spans="1:33" s="8" customFormat="1" ht="13.5" customHeight="1">
      <c r="A42" s="114" t="s">
        <v>557</v>
      </c>
      <c r="B42" s="133">
        <v>5139</v>
      </c>
      <c r="C42" s="134">
        <v>4.1305308845396453</v>
      </c>
      <c r="D42" s="170">
        <v>1074</v>
      </c>
      <c r="E42" s="133">
        <v>630</v>
      </c>
      <c r="F42" s="133">
        <v>464</v>
      </c>
      <c r="G42" s="133">
        <v>523</v>
      </c>
      <c r="H42" s="133">
        <v>223</v>
      </c>
      <c r="I42" s="133">
        <v>355</v>
      </c>
      <c r="J42" s="133">
        <v>95</v>
      </c>
      <c r="K42" s="133">
        <v>126</v>
      </c>
      <c r="L42" s="133">
        <v>63</v>
      </c>
      <c r="M42" s="133">
        <v>83</v>
      </c>
      <c r="N42" s="133">
        <v>38</v>
      </c>
      <c r="O42" s="133">
        <v>53</v>
      </c>
      <c r="P42" s="133">
        <v>96</v>
      </c>
      <c r="Q42" s="55" t="s">
        <v>74</v>
      </c>
      <c r="R42" s="133">
        <v>87</v>
      </c>
      <c r="S42" s="133">
        <v>20</v>
      </c>
      <c r="T42" s="133">
        <v>35</v>
      </c>
      <c r="U42" s="133">
        <v>18</v>
      </c>
      <c r="V42" s="133">
        <v>31</v>
      </c>
      <c r="W42" s="133">
        <v>39</v>
      </c>
      <c r="X42" s="133">
        <v>120</v>
      </c>
      <c r="Y42" s="133">
        <v>9</v>
      </c>
      <c r="Z42" s="133">
        <v>58</v>
      </c>
      <c r="AA42" s="133">
        <v>0</v>
      </c>
      <c r="AB42" s="133">
        <v>5</v>
      </c>
      <c r="AC42" s="133">
        <v>2</v>
      </c>
      <c r="AD42" s="133">
        <v>1</v>
      </c>
      <c r="AE42" s="133">
        <v>182</v>
      </c>
      <c r="AF42" s="133">
        <v>192</v>
      </c>
      <c r="AG42" s="133">
        <v>517</v>
      </c>
    </row>
    <row r="43" spans="1:33" s="8" customFormat="1" ht="13.5" customHeight="1">
      <c r="A43" s="114" t="s">
        <v>558</v>
      </c>
      <c r="B43" s="133">
        <v>1202</v>
      </c>
      <c r="C43" s="134">
        <v>0.96612144837841096</v>
      </c>
      <c r="D43" s="170">
        <v>527</v>
      </c>
      <c r="E43" s="133">
        <v>137</v>
      </c>
      <c r="F43" s="133">
        <v>40</v>
      </c>
      <c r="G43" s="133">
        <v>61</v>
      </c>
      <c r="H43" s="133">
        <v>20</v>
      </c>
      <c r="I43" s="133">
        <v>161</v>
      </c>
      <c r="J43" s="133">
        <v>3</v>
      </c>
      <c r="K43" s="133">
        <v>11</v>
      </c>
      <c r="L43" s="133">
        <v>2</v>
      </c>
      <c r="M43" s="133">
        <v>2</v>
      </c>
      <c r="N43" s="133">
        <v>2</v>
      </c>
      <c r="O43" s="133">
        <v>1</v>
      </c>
      <c r="P43" s="133">
        <v>2</v>
      </c>
      <c r="Q43" s="55" t="s">
        <v>547</v>
      </c>
      <c r="R43" s="133">
        <v>5</v>
      </c>
      <c r="S43" s="133">
        <v>1</v>
      </c>
      <c r="T43" s="133">
        <v>1</v>
      </c>
      <c r="U43" s="133">
        <v>4</v>
      </c>
      <c r="V43" s="133">
        <v>3</v>
      </c>
      <c r="W43" s="133">
        <v>5</v>
      </c>
      <c r="X43" s="133">
        <v>1</v>
      </c>
      <c r="Y43" s="133">
        <v>2</v>
      </c>
      <c r="Z43" s="133">
        <v>0</v>
      </c>
      <c r="AA43" s="133">
        <v>5</v>
      </c>
      <c r="AB43" s="133">
        <v>13</v>
      </c>
      <c r="AC43" s="133">
        <v>2</v>
      </c>
      <c r="AD43" s="133">
        <v>2</v>
      </c>
      <c r="AE43" s="133">
        <v>52</v>
      </c>
      <c r="AF43" s="133">
        <v>83</v>
      </c>
      <c r="AG43" s="133">
        <v>54</v>
      </c>
    </row>
    <row r="44" spans="1:33" s="8" customFormat="1" ht="13.5" customHeight="1">
      <c r="A44" s="114" t="s">
        <v>559</v>
      </c>
      <c r="B44" s="133">
        <v>843</v>
      </c>
      <c r="C44" s="134">
        <v>0.67757103243178074</v>
      </c>
      <c r="D44" s="170">
        <v>267</v>
      </c>
      <c r="E44" s="133">
        <v>66</v>
      </c>
      <c r="F44" s="133">
        <v>48</v>
      </c>
      <c r="G44" s="133">
        <v>58</v>
      </c>
      <c r="H44" s="133">
        <v>19</v>
      </c>
      <c r="I44" s="133">
        <v>67</v>
      </c>
      <c r="J44" s="133">
        <v>12</v>
      </c>
      <c r="K44" s="133">
        <v>3</v>
      </c>
      <c r="L44" s="133">
        <v>5</v>
      </c>
      <c r="M44" s="133">
        <v>6</v>
      </c>
      <c r="N44" s="133">
        <v>5</v>
      </c>
      <c r="O44" s="133">
        <v>5</v>
      </c>
      <c r="P44" s="133">
        <v>1</v>
      </c>
      <c r="Q44" s="55" t="s">
        <v>75</v>
      </c>
      <c r="R44" s="133">
        <v>7</v>
      </c>
      <c r="S44" s="133">
        <v>0</v>
      </c>
      <c r="T44" s="133">
        <v>1</v>
      </c>
      <c r="U44" s="133">
        <v>1</v>
      </c>
      <c r="V44" s="133">
        <v>4</v>
      </c>
      <c r="W44" s="133">
        <v>5</v>
      </c>
      <c r="X44" s="133">
        <v>4</v>
      </c>
      <c r="Y44" s="133">
        <v>0</v>
      </c>
      <c r="Z44" s="133">
        <v>0</v>
      </c>
      <c r="AA44" s="133">
        <v>5</v>
      </c>
      <c r="AB44" s="133">
        <v>0</v>
      </c>
      <c r="AC44" s="133">
        <v>0</v>
      </c>
      <c r="AD44" s="133">
        <v>0</v>
      </c>
      <c r="AE44" s="133">
        <v>86</v>
      </c>
      <c r="AF44" s="133">
        <v>85</v>
      </c>
      <c r="AG44" s="133">
        <v>83</v>
      </c>
    </row>
    <row r="45" spans="1:33" s="8" customFormat="1" ht="13.5" customHeight="1">
      <c r="A45" s="114" t="s">
        <v>85</v>
      </c>
      <c r="B45" s="133">
        <v>822</v>
      </c>
      <c r="C45" s="134">
        <v>0.66069203874130933</v>
      </c>
      <c r="D45" s="170">
        <v>244</v>
      </c>
      <c r="E45" s="133">
        <v>99</v>
      </c>
      <c r="F45" s="133">
        <v>76</v>
      </c>
      <c r="G45" s="133">
        <v>68</v>
      </c>
      <c r="H45" s="133">
        <v>23</v>
      </c>
      <c r="I45" s="133">
        <v>85</v>
      </c>
      <c r="J45" s="133">
        <v>3</v>
      </c>
      <c r="K45" s="133">
        <v>7</v>
      </c>
      <c r="L45" s="133">
        <v>5</v>
      </c>
      <c r="M45" s="133">
        <v>1</v>
      </c>
      <c r="N45" s="133">
        <v>0</v>
      </c>
      <c r="O45" s="133">
        <v>3</v>
      </c>
      <c r="P45" s="133">
        <v>1</v>
      </c>
      <c r="Q45" s="65" t="s">
        <v>85</v>
      </c>
      <c r="R45" s="133">
        <v>3</v>
      </c>
      <c r="S45" s="133">
        <v>0</v>
      </c>
      <c r="T45" s="133">
        <v>2</v>
      </c>
      <c r="U45" s="133">
        <v>0</v>
      </c>
      <c r="V45" s="133">
        <v>2</v>
      </c>
      <c r="W45" s="133">
        <v>3</v>
      </c>
      <c r="X45" s="133">
        <v>1</v>
      </c>
      <c r="Y45" s="133">
        <v>0</v>
      </c>
      <c r="Z45" s="133">
        <v>0</v>
      </c>
      <c r="AA45" s="133">
        <v>6</v>
      </c>
      <c r="AB45" s="133">
        <v>0</v>
      </c>
      <c r="AC45" s="133">
        <v>0</v>
      </c>
      <c r="AD45" s="133">
        <v>0</v>
      </c>
      <c r="AE45" s="133">
        <v>30</v>
      </c>
      <c r="AF45" s="133">
        <v>27</v>
      </c>
      <c r="AG45" s="133">
        <v>133</v>
      </c>
    </row>
    <row r="46" spans="1:33" s="8" customFormat="1" ht="13.5" customHeight="1">
      <c r="A46" s="114" t="s">
        <v>118</v>
      </c>
      <c r="B46" s="133">
        <v>3311</v>
      </c>
      <c r="C46" s="134">
        <v>2.6612546718643251</v>
      </c>
      <c r="D46" s="170">
        <v>1238</v>
      </c>
      <c r="E46" s="133">
        <v>157</v>
      </c>
      <c r="F46" s="133">
        <v>192</v>
      </c>
      <c r="G46" s="133">
        <v>206</v>
      </c>
      <c r="H46" s="133">
        <v>64</v>
      </c>
      <c r="I46" s="133">
        <v>240</v>
      </c>
      <c r="J46" s="133">
        <v>1</v>
      </c>
      <c r="K46" s="133">
        <v>24</v>
      </c>
      <c r="L46" s="133">
        <v>3</v>
      </c>
      <c r="M46" s="133">
        <v>10</v>
      </c>
      <c r="N46" s="133">
        <v>5</v>
      </c>
      <c r="O46" s="133">
        <v>1</v>
      </c>
      <c r="P46" s="133">
        <v>0</v>
      </c>
      <c r="Q46" s="65" t="s">
        <v>76</v>
      </c>
      <c r="R46" s="133">
        <v>6</v>
      </c>
      <c r="S46" s="133">
        <v>4</v>
      </c>
      <c r="T46" s="133">
        <v>1</v>
      </c>
      <c r="U46" s="133">
        <v>1</v>
      </c>
      <c r="V46" s="133">
        <v>3</v>
      </c>
      <c r="W46" s="133">
        <v>7</v>
      </c>
      <c r="X46" s="133">
        <v>4</v>
      </c>
      <c r="Y46" s="133">
        <v>1</v>
      </c>
      <c r="Z46" s="133">
        <v>0</v>
      </c>
      <c r="AA46" s="133">
        <v>50</v>
      </c>
      <c r="AB46" s="133">
        <v>58</v>
      </c>
      <c r="AC46" s="133">
        <v>18</v>
      </c>
      <c r="AD46" s="133">
        <v>44</v>
      </c>
      <c r="AE46" s="133">
        <v>268</v>
      </c>
      <c r="AF46" s="133">
        <v>155</v>
      </c>
      <c r="AG46" s="133">
        <v>550</v>
      </c>
    </row>
    <row r="47" spans="1:33" s="8" customFormat="1" ht="13.5" customHeight="1">
      <c r="A47" s="114" t="s">
        <v>560</v>
      </c>
      <c r="B47" s="133">
        <v>4525</v>
      </c>
      <c r="C47" s="134">
        <v>3.6370212594944342</v>
      </c>
      <c r="D47" s="170">
        <v>1065</v>
      </c>
      <c r="E47" s="133">
        <v>433</v>
      </c>
      <c r="F47" s="133">
        <v>498</v>
      </c>
      <c r="G47" s="133">
        <v>364</v>
      </c>
      <c r="H47" s="133">
        <v>177</v>
      </c>
      <c r="I47" s="133">
        <v>389</v>
      </c>
      <c r="J47" s="133">
        <v>22</v>
      </c>
      <c r="K47" s="133">
        <v>99</v>
      </c>
      <c r="L47" s="133">
        <v>27</v>
      </c>
      <c r="M47" s="133">
        <v>18</v>
      </c>
      <c r="N47" s="133">
        <v>3</v>
      </c>
      <c r="O47" s="133">
        <v>12</v>
      </c>
      <c r="P47" s="133">
        <v>12</v>
      </c>
      <c r="Q47" s="65" t="s">
        <v>402</v>
      </c>
      <c r="R47" s="133">
        <v>27</v>
      </c>
      <c r="S47" s="133">
        <v>6</v>
      </c>
      <c r="T47" s="133">
        <v>6</v>
      </c>
      <c r="U47" s="133">
        <v>0</v>
      </c>
      <c r="V47" s="133">
        <v>39</v>
      </c>
      <c r="W47" s="133">
        <v>13</v>
      </c>
      <c r="X47" s="133">
        <v>14</v>
      </c>
      <c r="Y47" s="133">
        <v>14</v>
      </c>
      <c r="Z47" s="133">
        <v>5</v>
      </c>
      <c r="AA47" s="133">
        <v>30</v>
      </c>
      <c r="AB47" s="133">
        <v>46</v>
      </c>
      <c r="AC47" s="133">
        <v>10</v>
      </c>
      <c r="AD47" s="133">
        <v>17</v>
      </c>
      <c r="AE47" s="133">
        <v>355</v>
      </c>
      <c r="AF47" s="133">
        <v>293</v>
      </c>
      <c r="AG47" s="133">
        <v>531</v>
      </c>
    </row>
    <row r="48" spans="1:33" s="8" customFormat="1" ht="13.5" customHeight="1">
      <c r="A48" s="114" t="s">
        <v>86</v>
      </c>
      <c r="B48" s="133">
        <v>524</v>
      </c>
      <c r="C48" s="134">
        <v>0.42117108065747699</v>
      </c>
      <c r="D48" s="170">
        <v>63</v>
      </c>
      <c r="E48" s="133">
        <v>59</v>
      </c>
      <c r="F48" s="133">
        <v>29</v>
      </c>
      <c r="G48" s="133">
        <v>22</v>
      </c>
      <c r="H48" s="133">
        <v>7</v>
      </c>
      <c r="I48" s="133">
        <v>43</v>
      </c>
      <c r="J48" s="133">
        <v>4</v>
      </c>
      <c r="K48" s="133">
        <v>2</v>
      </c>
      <c r="L48" s="133">
        <v>2</v>
      </c>
      <c r="M48" s="133">
        <v>8</v>
      </c>
      <c r="N48" s="133">
        <v>1</v>
      </c>
      <c r="O48" s="133">
        <v>4</v>
      </c>
      <c r="P48" s="133">
        <v>0</v>
      </c>
      <c r="Q48" s="65" t="s">
        <v>86</v>
      </c>
      <c r="R48" s="133">
        <v>8</v>
      </c>
      <c r="S48" s="133">
        <v>0</v>
      </c>
      <c r="T48" s="133">
        <v>3</v>
      </c>
      <c r="U48" s="133">
        <v>0</v>
      </c>
      <c r="V48" s="133">
        <v>0</v>
      </c>
      <c r="W48" s="133">
        <v>1</v>
      </c>
      <c r="X48" s="133">
        <v>0</v>
      </c>
      <c r="Y48" s="133">
        <v>2</v>
      </c>
      <c r="Z48" s="133">
        <v>0</v>
      </c>
      <c r="AA48" s="133">
        <v>0</v>
      </c>
      <c r="AB48" s="133">
        <v>0</v>
      </c>
      <c r="AC48" s="133">
        <v>0</v>
      </c>
      <c r="AD48" s="133">
        <v>2</v>
      </c>
      <c r="AE48" s="133">
        <v>87</v>
      </c>
      <c r="AF48" s="133">
        <v>107</v>
      </c>
      <c r="AG48" s="133">
        <v>70</v>
      </c>
    </row>
    <row r="49" spans="1:33" s="8" customFormat="1" ht="13.5" customHeight="1">
      <c r="A49" s="114" t="s">
        <v>561</v>
      </c>
      <c r="B49" s="133">
        <v>1876</v>
      </c>
      <c r="C49" s="134">
        <v>1.5078567696821124</v>
      </c>
      <c r="D49" s="170">
        <v>171</v>
      </c>
      <c r="E49" s="133">
        <v>131</v>
      </c>
      <c r="F49" s="133">
        <v>158</v>
      </c>
      <c r="G49" s="133">
        <v>127</v>
      </c>
      <c r="H49" s="133">
        <v>41</v>
      </c>
      <c r="I49" s="133">
        <v>77</v>
      </c>
      <c r="J49" s="133">
        <v>41</v>
      </c>
      <c r="K49" s="133">
        <v>17</v>
      </c>
      <c r="L49" s="133">
        <v>68</v>
      </c>
      <c r="M49" s="133">
        <v>17</v>
      </c>
      <c r="N49" s="133">
        <v>6</v>
      </c>
      <c r="O49" s="133">
        <v>10</v>
      </c>
      <c r="P49" s="133">
        <v>14</v>
      </c>
      <c r="Q49" s="65" t="s">
        <v>403</v>
      </c>
      <c r="R49" s="133">
        <v>57</v>
      </c>
      <c r="S49" s="133">
        <v>4</v>
      </c>
      <c r="T49" s="133">
        <v>8</v>
      </c>
      <c r="U49" s="133">
        <v>36</v>
      </c>
      <c r="V49" s="133">
        <v>5</v>
      </c>
      <c r="W49" s="133">
        <v>12</v>
      </c>
      <c r="X49" s="133">
        <v>63</v>
      </c>
      <c r="Y49" s="133">
        <v>7</v>
      </c>
      <c r="Z49" s="133">
        <v>8</v>
      </c>
      <c r="AA49" s="133">
        <v>2</v>
      </c>
      <c r="AB49" s="133">
        <v>1</v>
      </c>
      <c r="AC49" s="133">
        <v>2</v>
      </c>
      <c r="AD49" s="133">
        <v>0</v>
      </c>
      <c r="AE49" s="133">
        <v>99</v>
      </c>
      <c r="AF49" s="133">
        <v>287</v>
      </c>
      <c r="AG49" s="133">
        <v>407</v>
      </c>
    </row>
    <row r="50" spans="1:33" s="8" customFormat="1" ht="13.5" customHeight="1">
      <c r="A50" s="114" t="s">
        <v>87</v>
      </c>
      <c r="B50" s="133">
        <v>4293</v>
      </c>
      <c r="C50" s="134">
        <v>3.4505485672949399</v>
      </c>
      <c r="D50" s="170">
        <v>500</v>
      </c>
      <c r="E50" s="133">
        <v>254</v>
      </c>
      <c r="F50" s="133">
        <v>593</v>
      </c>
      <c r="G50" s="133">
        <v>409</v>
      </c>
      <c r="H50" s="133">
        <v>203</v>
      </c>
      <c r="I50" s="133">
        <v>537</v>
      </c>
      <c r="J50" s="133">
        <v>43</v>
      </c>
      <c r="K50" s="133">
        <v>55</v>
      </c>
      <c r="L50" s="133">
        <v>71</v>
      </c>
      <c r="M50" s="133">
        <v>99</v>
      </c>
      <c r="N50" s="133">
        <v>17</v>
      </c>
      <c r="O50" s="133">
        <v>107</v>
      </c>
      <c r="P50" s="133">
        <v>128</v>
      </c>
      <c r="Q50" s="65" t="s">
        <v>87</v>
      </c>
      <c r="R50" s="133">
        <v>220</v>
      </c>
      <c r="S50" s="133">
        <v>13</v>
      </c>
      <c r="T50" s="133">
        <v>73</v>
      </c>
      <c r="U50" s="133">
        <v>50</v>
      </c>
      <c r="V50" s="133">
        <v>29</v>
      </c>
      <c r="W50" s="133">
        <v>59</v>
      </c>
      <c r="X50" s="133">
        <v>222</v>
      </c>
      <c r="Y50" s="133">
        <v>16</v>
      </c>
      <c r="Z50" s="133">
        <v>1</v>
      </c>
      <c r="AA50" s="133">
        <v>4</v>
      </c>
      <c r="AB50" s="133">
        <v>4</v>
      </c>
      <c r="AC50" s="133">
        <v>0</v>
      </c>
      <c r="AD50" s="133">
        <v>3</v>
      </c>
      <c r="AE50" s="133">
        <v>132</v>
      </c>
      <c r="AF50" s="133">
        <v>150</v>
      </c>
      <c r="AG50" s="133">
        <v>301</v>
      </c>
    </row>
    <row r="51" spans="1:33" s="8" customFormat="1" ht="13.5" customHeight="1">
      <c r="A51" s="114" t="s">
        <v>88</v>
      </c>
      <c r="B51" s="133">
        <v>1471</v>
      </c>
      <c r="C51" s="134">
        <v>1.1823333199373067</v>
      </c>
      <c r="D51" s="170">
        <v>172</v>
      </c>
      <c r="E51" s="133">
        <v>88</v>
      </c>
      <c r="F51" s="133">
        <v>128</v>
      </c>
      <c r="G51" s="133">
        <v>72</v>
      </c>
      <c r="H51" s="133">
        <v>32</v>
      </c>
      <c r="I51" s="133">
        <v>40</v>
      </c>
      <c r="J51" s="133">
        <v>11</v>
      </c>
      <c r="K51" s="133">
        <v>131</v>
      </c>
      <c r="L51" s="133">
        <v>344</v>
      </c>
      <c r="M51" s="133">
        <v>20</v>
      </c>
      <c r="N51" s="133">
        <v>1</v>
      </c>
      <c r="O51" s="133">
        <v>1</v>
      </c>
      <c r="P51" s="133">
        <v>12</v>
      </c>
      <c r="Q51" s="65" t="s">
        <v>88</v>
      </c>
      <c r="R51" s="133">
        <v>167</v>
      </c>
      <c r="S51" s="133">
        <v>4</v>
      </c>
      <c r="T51" s="133">
        <v>4</v>
      </c>
      <c r="U51" s="133">
        <v>82</v>
      </c>
      <c r="V51" s="133">
        <v>3</v>
      </c>
      <c r="W51" s="133">
        <v>7</v>
      </c>
      <c r="X51" s="133">
        <v>32</v>
      </c>
      <c r="Y51" s="133">
        <v>3</v>
      </c>
      <c r="Z51" s="133">
        <v>2</v>
      </c>
      <c r="AA51" s="133">
        <v>0</v>
      </c>
      <c r="AB51" s="133">
        <v>2</v>
      </c>
      <c r="AC51" s="133">
        <v>0</v>
      </c>
      <c r="AD51" s="133">
        <v>0</v>
      </c>
      <c r="AE51" s="133">
        <v>40</v>
      </c>
      <c r="AF51" s="133">
        <v>28</v>
      </c>
      <c r="AG51" s="133">
        <v>45</v>
      </c>
    </row>
    <row r="52" spans="1:33" s="8" customFormat="1" ht="13.5" customHeight="1" thickBot="1">
      <c r="A52" s="114" t="s">
        <v>562</v>
      </c>
      <c r="B52" s="133">
        <v>1586</v>
      </c>
      <c r="C52" s="134">
        <v>1.2747659044327453</v>
      </c>
      <c r="D52" s="170">
        <v>288</v>
      </c>
      <c r="E52" s="133">
        <v>224</v>
      </c>
      <c r="F52" s="133">
        <v>126</v>
      </c>
      <c r="G52" s="133">
        <v>130</v>
      </c>
      <c r="H52" s="133">
        <v>61</v>
      </c>
      <c r="I52" s="133">
        <v>144</v>
      </c>
      <c r="J52" s="133">
        <v>23</v>
      </c>
      <c r="K52" s="133">
        <v>83</v>
      </c>
      <c r="L52" s="133">
        <v>23</v>
      </c>
      <c r="M52" s="133">
        <v>30</v>
      </c>
      <c r="N52" s="133">
        <v>13</v>
      </c>
      <c r="O52" s="133">
        <v>12</v>
      </c>
      <c r="P52" s="133">
        <v>12</v>
      </c>
      <c r="Q52" s="55" t="s">
        <v>404</v>
      </c>
      <c r="R52" s="133">
        <v>24</v>
      </c>
      <c r="S52" s="133">
        <v>9</v>
      </c>
      <c r="T52" s="133">
        <v>5</v>
      </c>
      <c r="U52" s="133">
        <v>7</v>
      </c>
      <c r="V52" s="133">
        <v>7</v>
      </c>
      <c r="W52" s="133">
        <v>15</v>
      </c>
      <c r="X52" s="133">
        <v>26</v>
      </c>
      <c r="Y52" s="133">
        <v>2</v>
      </c>
      <c r="Z52" s="133">
        <v>2</v>
      </c>
      <c r="AA52" s="133">
        <v>1</v>
      </c>
      <c r="AB52" s="133">
        <v>7</v>
      </c>
      <c r="AC52" s="133">
        <v>4</v>
      </c>
      <c r="AD52" s="133">
        <v>1</v>
      </c>
      <c r="AE52" s="133">
        <v>83</v>
      </c>
      <c r="AF52" s="133">
        <v>117</v>
      </c>
      <c r="AG52" s="133">
        <v>107</v>
      </c>
    </row>
    <row r="53" spans="1:33" s="8" customFormat="1" ht="12" customHeight="1">
      <c r="A53" s="18" t="s">
        <v>594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8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</row>
    <row r="54" spans="1:33" s="8" customFormat="1" ht="12" customHeight="1">
      <c r="A54" s="5" t="s">
        <v>595</v>
      </c>
      <c r="Q54" s="5"/>
    </row>
    <row r="55" spans="1:33" s="8" customFormat="1" ht="14.25" hidden="1" customHeight="1"/>
    <row r="56" spans="1:33" s="28" customFormat="1" ht="13.5" customHeight="1">
      <c r="A56" s="204" t="s">
        <v>689</v>
      </c>
      <c r="B56" s="204"/>
      <c r="C56" s="204"/>
      <c r="D56" s="204"/>
      <c r="E56" s="204"/>
      <c r="F56" s="204"/>
      <c r="G56" s="204"/>
      <c r="H56" s="204" t="s">
        <v>690</v>
      </c>
      <c r="I56" s="204"/>
      <c r="J56" s="204"/>
      <c r="K56" s="204"/>
      <c r="L56" s="204"/>
      <c r="M56" s="204"/>
      <c r="N56" s="204"/>
      <c r="O56" s="204"/>
      <c r="P56" s="204"/>
      <c r="Q56" s="204" t="s">
        <v>640</v>
      </c>
      <c r="R56" s="204"/>
      <c r="S56" s="204"/>
      <c r="T56" s="204"/>
      <c r="U56" s="204"/>
      <c r="V56" s="204"/>
      <c r="W56" s="204"/>
      <c r="X56" s="204" t="s">
        <v>630</v>
      </c>
      <c r="Y56" s="204"/>
      <c r="Z56" s="204"/>
      <c r="AA56" s="204"/>
      <c r="AB56" s="204"/>
      <c r="AC56" s="204"/>
      <c r="AD56" s="204"/>
      <c r="AE56" s="204"/>
      <c r="AF56" s="204"/>
      <c r="AG56" s="204"/>
    </row>
  </sheetData>
  <mergeCells count="29">
    <mergeCell ref="X56:AG56"/>
    <mergeCell ref="O2:P2"/>
    <mergeCell ref="AF2:AG2"/>
    <mergeCell ref="A2:G2"/>
    <mergeCell ref="H2:N2"/>
    <mergeCell ref="X2:AE2"/>
    <mergeCell ref="Q2:W2"/>
    <mergeCell ref="H56:P56"/>
    <mergeCell ref="Q56:W56"/>
    <mergeCell ref="A56:G56"/>
    <mergeCell ref="B3:B4"/>
    <mergeCell ref="AA3:AA4"/>
    <mergeCell ref="Q3:Q4"/>
    <mergeCell ref="A1:G1"/>
    <mergeCell ref="H1:P1"/>
    <mergeCell ref="Q1:W1"/>
    <mergeCell ref="D3:G3"/>
    <mergeCell ref="X1:AG1"/>
    <mergeCell ref="AB3:AB4"/>
    <mergeCell ref="AE3:AE4"/>
    <mergeCell ref="AC3:AC4"/>
    <mergeCell ref="C3:C4"/>
    <mergeCell ref="R3:W3"/>
    <mergeCell ref="A3:A4"/>
    <mergeCell ref="AG3:AG4"/>
    <mergeCell ref="AD3:AD4"/>
    <mergeCell ref="H3:P3"/>
    <mergeCell ref="X3:Z3"/>
    <mergeCell ref="AF3:AF4"/>
  </mergeCells>
  <phoneticPr fontId="3" type="noConversion"/>
  <dataValidations count="1">
    <dataValidation type="whole" allowBlank="1" showInputMessage="1" showErrorMessage="1" errorTitle="嘿嘿！你粉混喔" error="數字必須素整數而且不得小於 0 也應該不會大於 50000000 吧" sqref="E7:P8 E10:P52 R10:AG52 R7:AG8" xr:uid="{00000000-0002-0000-0200-000000000000}">
      <formula1>0</formula1>
      <formula2>50000000</formula2>
    </dataValidation>
  </dataValidations>
  <printOptions horizontalCentered="1" verticalCentered="1"/>
  <pageMargins left="0.16" right="0.16" top="0.16" bottom="0.15748031496062992" header="0.16" footer="0.17"/>
  <pageSetup paperSize="9" fitToWidth="0" orientation="portrait" r:id="rId1"/>
  <headerFooter alignWithMargins="0"/>
  <colBreaks count="3" manualBreakCount="3">
    <brk id="7" max="1048575" man="1"/>
    <brk id="16" max="55" man="1"/>
    <brk id="2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R56"/>
  <sheetViews>
    <sheetView view="pageBreakPreview" topLeftCell="O20" zoomScaleNormal="100" zoomScaleSheetLayoutView="100" workbookViewId="0">
      <selection activeCell="X56" sqref="X56:AG56"/>
    </sheetView>
  </sheetViews>
  <sheetFormatPr defaultRowHeight="16.5"/>
  <cols>
    <col min="1" max="1" width="28.625" style="11" customWidth="1"/>
    <col min="2" max="2" width="11.625" style="11" customWidth="1"/>
    <col min="3" max="3" width="12.625" style="11" customWidth="1"/>
    <col min="4" max="4" width="9.5" style="11" customWidth="1"/>
    <col min="5" max="5" width="10" style="11" customWidth="1"/>
    <col min="6" max="6" width="9.625" style="11" customWidth="1"/>
    <col min="7" max="7" width="9.75" style="11" customWidth="1"/>
    <col min="8" max="8" width="10.25" style="11" customWidth="1"/>
    <col min="9" max="9" width="10" style="11" customWidth="1"/>
    <col min="10" max="10" width="9.75" style="11" customWidth="1"/>
    <col min="11" max="11" width="10.75" style="11" customWidth="1"/>
    <col min="12" max="12" width="9.875" style="11" customWidth="1"/>
    <col min="13" max="13" width="10.125" style="11" customWidth="1"/>
    <col min="14" max="14" width="10.25" style="11" customWidth="1"/>
    <col min="15" max="15" width="10.75" style="11" customWidth="1"/>
    <col min="16" max="16" width="10.125" style="11" customWidth="1"/>
    <col min="17" max="17" width="28.25" style="11" customWidth="1"/>
    <col min="18" max="18" width="11.5" style="11" customWidth="1"/>
    <col min="19" max="19" width="11.125" style="11" customWidth="1"/>
    <col min="20" max="20" width="9.875" style="11" customWidth="1"/>
    <col min="21" max="21" width="10.5" style="11" customWidth="1"/>
    <col min="22" max="22" width="10.25" style="11" customWidth="1"/>
    <col min="23" max="23" width="10.375" style="11" customWidth="1"/>
    <col min="24" max="26" width="8.25" style="11" customWidth="1"/>
    <col min="27" max="27" width="8.5" style="11" customWidth="1"/>
    <col min="28" max="30" width="9.625" style="11" customWidth="1"/>
    <col min="31" max="31" width="10" style="11" customWidth="1"/>
    <col min="32" max="33" width="9.875" style="11" customWidth="1"/>
    <col min="34" max="34" width="9.125" style="11" customWidth="1"/>
    <col min="35" max="16384" width="9" style="11"/>
  </cols>
  <sheetData>
    <row r="1" spans="1:44" s="27" customFormat="1" ht="38.1" customHeight="1">
      <c r="A1" s="199" t="s">
        <v>409</v>
      </c>
      <c r="B1" s="199"/>
      <c r="C1" s="199"/>
      <c r="D1" s="199"/>
      <c r="E1" s="199"/>
      <c r="F1" s="199"/>
      <c r="G1" s="199"/>
      <c r="H1" s="200" t="s">
        <v>325</v>
      </c>
      <c r="I1" s="200"/>
      <c r="J1" s="200"/>
      <c r="K1" s="200"/>
      <c r="L1" s="200"/>
      <c r="M1" s="200"/>
      <c r="N1" s="200"/>
      <c r="O1" s="200"/>
      <c r="P1" s="200"/>
      <c r="Q1" s="199" t="s">
        <v>409</v>
      </c>
      <c r="R1" s="199"/>
      <c r="S1" s="199"/>
      <c r="T1" s="199"/>
      <c r="U1" s="199"/>
      <c r="V1" s="199"/>
      <c r="W1" s="199"/>
      <c r="X1" s="200" t="s">
        <v>476</v>
      </c>
      <c r="Y1" s="200"/>
      <c r="Z1" s="200"/>
      <c r="AA1" s="200"/>
      <c r="AB1" s="200"/>
      <c r="AC1" s="200"/>
      <c r="AD1" s="200"/>
      <c r="AE1" s="200"/>
      <c r="AF1" s="200"/>
      <c r="AG1" s="200"/>
    </row>
    <row r="2" spans="1:44" s="5" customFormat="1" ht="12.75" customHeight="1" thickBot="1">
      <c r="A2" s="197" t="s">
        <v>123</v>
      </c>
      <c r="B2" s="197"/>
      <c r="C2" s="197"/>
      <c r="D2" s="197"/>
      <c r="E2" s="197"/>
      <c r="F2" s="197"/>
      <c r="G2" s="197"/>
      <c r="H2" s="198" t="s">
        <v>612</v>
      </c>
      <c r="I2" s="198"/>
      <c r="J2" s="198"/>
      <c r="K2" s="198"/>
      <c r="L2" s="198"/>
      <c r="M2" s="198"/>
      <c r="N2" s="198"/>
      <c r="O2" s="40"/>
      <c r="P2" s="41" t="s">
        <v>154</v>
      </c>
      <c r="Q2" s="197" t="s">
        <v>123</v>
      </c>
      <c r="R2" s="197"/>
      <c r="S2" s="197"/>
      <c r="T2" s="197"/>
      <c r="U2" s="197"/>
      <c r="V2" s="197"/>
      <c r="W2" s="197"/>
      <c r="X2" s="198" t="s">
        <v>614</v>
      </c>
      <c r="Y2" s="198"/>
      <c r="Z2" s="198"/>
      <c r="AA2" s="198"/>
      <c r="AB2" s="198"/>
      <c r="AC2" s="198"/>
      <c r="AD2" s="198"/>
      <c r="AE2" s="198"/>
      <c r="AF2" s="237" t="s">
        <v>154</v>
      </c>
      <c r="AG2" s="237"/>
    </row>
    <row r="3" spans="1:44" s="85" customFormat="1" ht="20.25" customHeight="1">
      <c r="A3" s="213" t="s">
        <v>375</v>
      </c>
      <c r="B3" s="238" t="s">
        <v>362</v>
      </c>
      <c r="C3" s="229" t="s">
        <v>492</v>
      </c>
      <c r="D3" s="244" t="s">
        <v>130</v>
      </c>
      <c r="E3" s="245"/>
      <c r="F3" s="245"/>
      <c r="G3" s="245"/>
      <c r="H3" s="246" t="s">
        <v>129</v>
      </c>
      <c r="I3" s="246"/>
      <c r="J3" s="246"/>
      <c r="K3" s="246"/>
      <c r="L3" s="246"/>
      <c r="M3" s="246"/>
      <c r="N3" s="246"/>
      <c r="O3" s="246"/>
      <c r="P3" s="246"/>
      <c r="Q3" s="213" t="s">
        <v>375</v>
      </c>
      <c r="R3" s="248" t="s">
        <v>408</v>
      </c>
      <c r="S3" s="246"/>
      <c r="T3" s="246"/>
      <c r="U3" s="246"/>
      <c r="V3" s="246"/>
      <c r="W3" s="246"/>
      <c r="X3" s="246" t="s">
        <v>674</v>
      </c>
      <c r="Y3" s="246"/>
      <c r="Z3" s="247"/>
      <c r="AA3" s="242" t="s">
        <v>568</v>
      </c>
      <c r="AB3" s="242" t="s">
        <v>607</v>
      </c>
      <c r="AC3" s="242" t="s">
        <v>608</v>
      </c>
      <c r="AD3" s="242" t="s">
        <v>542</v>
      </c>
      <c r="AE3" s="242" t="s">
        <v>232</v>
      </c>
      <c r="AF3" s="242" t="s">
        <v>233</v>
      </c>
      <c r="AG3" s="240" t="s">
        <v>606</v>
      </c>
    </row>
    <row r="4" spans="1:44" s="8" customFormat="1" ht="39" customHeight="1" thickBot="1">
      <c r="A4" s="214"/>
      <c r="B4" s="239"/>
      <c r="C4" s="230"/>
      <c r="D4" s="68" t="s">
        <v>252</v>
      </c>
      <c r="E4" s="68" t="s">
        <v>253</v>
      </c>
      <c r="F4" s="68" t="s">
        <v>254</v>
      </c>
      <c r="G4" s="68" t="s">
        <v>256</v>
      </c>
      <c r="H4" s="68" t="s">
        <v>255</v>
      </c>
      <c r="I4" s="68" t="s">
        <v>257</v>
      </c>
      <c r="J4" s="68" t="s">
        <v>258</v>
      </c>
      <c r="K4" s="68" t="s">
        <v>259</v>
      </c>
      <c r="L4" s="68" t="s">
        <v>260</v>
      </c>
      <c r="M4" s="68" t="s">
        <v>261</v>
      </c>
      <c r="N4" s="68" t="s">
        <v>262</v>
      </c>
      <c r="O4" s="69" t="s">
        <v>263</v>
      </c>
      <c r="P4" s="68" t="s">
        <v>264</v>
      </c>
      <c r="Q4" s="214"/>
      <c r="R4" s="143" t="s">
        <v>265</v>
      </c>
      <c r="S4" s="144" t="s">
        <v>267</v>
      </c>
      <c r="T4" s="144" t="s">
        <v>268</v>
      </c>
      <c r="U4" s="144" t="s">
        <v>269</v>
      </c>
      <c r="V4" s="144" t="s">
        <v>270</v>
      </c>
      <c r="W4" s="144" t="s">
        <v>271</v>
      </c>
      <c r="X4" s="73" t="s">
        <v>272</v>
      </c>
      <c r="Y4" s="73" t="s">
        <v>273</v>
      </c>
      <c r="Z4" s="73" t="s">
        <v>274</v>
      </c>
      <c r="AA4" s="243"/>
      <c r="AB4" s="243"/>
      <c r="AC4" s="243"/>
      <c r="AD4" s="243"/>
      <c r="AE4" s="243"/>
      <c r="AF4" s="243"/>
      <c r="AG4" s="241"/>
    </row>
    <row r="5" spans="1:44" s="8" customFormat="1" ht="17.100000000000001" customHeight="1">
      <c r="A5" s="97" t="s">
        <v>491</v>
      </c>
      <c r="B5" s="133">
        <f>SUM(B7,B8,B9,B37:B52)</f>
        <v>81753</v>
      </c>
      <c r="C5" s="133"/>
      <c r="D5" s="133">
        <f t="shared" ref="D5:P5" si="0">SUM(D7,D8,D9,D37:D52)</f>
        <v>11583</v>
      </c>
      <c r="E5" s="133">
        <f t="shared" si="0"/>
        <v>6457</v>
      </c>
      <c r="F5" s="133">
        <f t="shared" si="0"/>
        <v>6912</v>
      </c>
      <c r="G5" s="133">
        <f t="shared" si="0"/>
        <v>7933</v>
      </c>
      <c r="H5" s="133">
        <f t="shared" si="0"/>
        <v>3398</v>
      </c>
      <c r="I5" s="133">
        <f t="shared" si="0"/>
        <v>8526</v>
      </c>
      <c r="J5" s="133">
        <f t="shared" si="0"/>
        <v>499</v>
      </c>
      <c r="K5" s="133">
        <f t="shared" si="0"/>
        <v>614</v>
      </c>
      <c r="L5" s="133">
        <f t="shared" si="0"/>
        <v>588</v>
      </c>
      <c r="M5" s="133">
        <f t="shared" si="0"/>
        <v>1452</v>
      </c>
      <c r="N5" s="133">
        <f t="shared" si="0"/>
        <v>237</v>
      </c>
      <c r="O5" s="133">
        <f t="shared" si="0"/>
        <v>494</v>
      </c>
      <c r="P5" s="133">
        <f t="shared" si="0"/>
        <v>549</v>
      </c>
      <c r="Q5" s="97" t="s">
        <v>491</v>
      </c>
      <c r="R5" s="133">
        <f t="shared" ref="R5:W5" si="1">SUM(R7,R8,R9,R37:R52)</f>
        <v>729</v>
      </c>
      <c r="S5" s="133">
        <f t="shared" si="1"/>
        <v>86</v>
      </c>
      <c r="T5" s="133">
        <f t="shared" si="1"/>
        <v>197</v>
      </c>
      <c r="U5" s="133">
        <f t="shared" si="1"/>
        <v>145</v>
      </c>
      <c r="V5" s="133">
        <f t="shared" si="1"/>
        <v>178</v>
      </c>
      <c r="W5" s="133">
        <f t="shared" si="1"/>
        <v>219</v>
      </c>
      <c r="X5" s="133">
        <f t="shared" ref="X5:AG5" si="2">SUM(X7,X8,X9,X37:X52)</f>
        <v>449</v>
      </c>
      <c r="Y5" s="133">
        <f t="shared" si="2"/>
        <v>111</v>
      </c>
      <c r="Z5" s="133">
        <f t="shared" si="2"/>
        <v>101</v>
      </c>
      <c r="AA5" s="133">
        <f t="shared" si="2"/>
        <v>799</v>
      </c>
      <c r="AB5" s="133">
        <f t="shared" si="2"/>
        <v>622</v>
      </c>
      <c r="AC5" s="133">
        <f t="shared" si="2"/>
        <v>251</v>
      </c>
      <c r="AD5" s="133">
        <f t="shared" si="2"/>
        <v>527</v>
      </c>
      <c r="AE5" s="133">
        <f t="shared" si="2"/>
        <v>6504</v>
      </c>
      <c r="AF5" s="133">
        <f t="shared" si="2"/>
        <v>8583</v>
      </c>
      <c r="AG5" s="133">
        <f t="shared" si="2"/>
        <v>13010</v>
      </c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</row>
    <row r="6" spans="1:44" s="8" customFormat="1" ht="13.5" customHeight="1">
      <c r="A6" s="55" t="s">
        <v>94</v>
      </c>
      <c r="B6" s="133"/>
      <c r="C6" s="134">
        <v>100</v>
      </c>
      <c r="D6" s="134">
        <v>14.168287402297164</v>
      </c>
      <c r="E6" s="134">
        <v>7.8981811065037366</v>
      </c>
      <c r="F6" s="134">
        <v>8.4547356060328074</v>
      </c>
      <c r="G6" s="134">
        <v>9.7036194390419919</v>
      </c>
      <c r="H6" s="134">
        <v>4.156422394285225</v>
      </c>
      <c r="I6" s="134">
        <v>10.428975083483175</v>
      </c>
      <c r="J6" s="134">
        <v>0.6103751544285837</v>
      </c>
      <c r="K6" s="134">
        <v>0.75104277518867812</v>
      </c>
      <c r="L6" s="134">
        <v>0.71923966092987413</v>
      </c>
      <c r="M6" s="134">
        <v>1.7760816116839748</v>
      </c>
      <c r="N6" s="134">
        <v>0.28989761843602069</v>
      </c>
      <c r="O6" s="134">
        <v>0.60425917091727521</v>
      </c>
      <c r="P6" s="134">
        <v>0.67153498954166813</v>
      </c>
      <c r="Q6" s="55" t="s">
        <v>94</v>
      </c>
      <c r="R6" s="134">
        <v>0.89171039594877244</v>
      </c>
      <c r="S6" s="134">
        <v>0.10519491639450541</v>
      </c>
      <c r="T6" s="134">
        <v>0.2409697503455531</v>
      </c>
      <c r="U6" s="134">
        <v>0.17736352182794515</v>
      </c>
      <c r="V6" s="134">
        <v>0.21772901300258093</v>
      </c>
      <c r="W6" s="134">
        <v>0.26788007779531026</v>
      </c>
      <c r="X6" s="134">
        <v>0.54921531931549916</v>
      </c>
      <c r="Y6" s="134">
        <v>0.13577483395104767</v>
      </c>
      <c r="Z6" s="134">
        <v>0.12354286692843076</v>
      </c>
      <c r="AA6" s="134">
        <v>0.97733416510709081</v>
      </c>
      <c r="AB6" s="134">
        <v>0.76082834880677164</v>
      </c>
      <c r="AC6" s="134">
        <v>0.30702237226768436</v>
      </c>
      <c r="AD6" s="134">
        <v>0.64462466209191094</v>
      </c>
      <c r="AE6" s="134">
        <v>7.9556713515100368</v>
      </c>
      <c r="AF6" s="134">
        <v>10.498697295512091</v>
      </c>
      <c r="AG6" s="134">
        <v>15.913789096424596</v>
      </c>
    </row>
    <row r="7" spans="1:44" s="8" customFormat="1" ht="13.5" customHeight="1">
      <c r="A7" s="55" t="s">
        <v>95</v>
      </c>
      <c r="B7" s="133">
        <v>446</v>
      </c>
      <c r="C7" s="134">
        <v>0.54554572920871403</v>
      </c>
      <c r="D7" s="133">
        <v>11</v>
      </c>
      <c r="E7" s="133">
        <v>25</v>
      </c>
      <c r="F7" s="133">
        <v>18</v>
      </c>
      <c r="G7" s="133">
        <v>19</v>
      </c>
      <c r="H7" s="133">
        <v>4</v>
      </c>
      <c r="I7" s="133">
        <v>78</v>
      </c>
      <c r="J7" s="133">
        <v>5</v>
      </c>
      <c r="K7" s="133">
        <v>2</v>
      </c>
      <c r="L7" s="133">
        <v>1</v>
      </c>
      <c r="M7" s="133">
        <v>2</v>
      </c>
      <c r="N7" s="133">
        <v>2</v>
      </c>
      <c r="O7" s="133">
        <v>9</v>
      </c>
      <c r="P7" s="133">
        <v>25</v>
      </c>
      <c r="Q7" s="55" t="s">
        <v>95</v>
      </c>
      <c r="R7" s="133">
        <v>18</v>
      </c>
      <c r="S7" s="133">
        <v>2</v>
      </c>
      <c r="T7" s="133">
        <v>0</v>
      </c>
      <c r="U7" s="133">
        <v>0</v>
      </c>
      <c r="V7" s="133">
        <v>0</v>
      </c>
      <c r="W7" s="133">
        <v>0</v>
      </c>
      <c r="X7" s="133">
        <v>0</v>
      </c>
      <c r="Y7" s="133">
        <v>0</v>
      </c>
      <c r="Z7" s="133">
        <v>0</v>
      </c>
      <c r="AA7" s="133">
        <v>0</v>
      </c>
      <c r="AB7" s="133">
        <v>1</v>
      </c>
      <c r="AC7" s="133">
        <v>0</v>
      </c>
      <c r="AD7" s="133">
        <v>0</v>
      </c>
      <c r="AE7" s="133">
        <v>45</v>
      </c>
      <c r="AF7" s="133">
        <v>84</v>
      </c>
      <c r="AG7" s="133">
        <v>95</v>
      </c>
    </row>
    <row r="8" spans="1:44" s="8" customFormat="1" ht="13.5" customHeight="1">
      <c r="A8" s="55" t="s">
        <v>78</v>
      </c>
      <c r="B8" s="133">
        <v>48</v>
      </c>
      <c r="C8" s="134">
        <v>5.8713441708561152E-2</v>
      </c>
      <c r="D8" s="133">
        <v>3</v>
      </c>
      <c r="E8" s="133">
        <v>4</v>
      </c>
      <c r="F8" s="133">
        <v>1</v>
      </c>
      <c r="G8" s="133">
        <v>5</v>
      </c>
      <c r="H8" s="133">
        <v>1</v>
      </c>
      <c r="I8" s="133">
        <v>4</v>
      </c>
      <c r="J8" s="133">
        <v>0</v>
      </c>
      <c r="K8" s="133">
        <v>0</v>
      </c>
      <c r="L8" s="133">
        <v>1</v>
      </c>
      <c r="M8" s="133">
        <v>0</v>
      </c>
      <c r="N8" s="133">
        <v>0</v>
      </c>
      <c r="O8" s="133">
        <v>1</v>
      </c>
      <c r="P8" s="133">
        <v>0</v>
      </c>
      <c r="Q8" s="55" t="s">
        <v>78</v>
      </c>
      <c r="R8" s="133">
        <v>0</v>
      </c>
      <c r="S8" s="133">
        <v>0</v>
      </c>
      <c r="T8" s="133">
        <v>0</v>
      </c>
      <c r="U8" s="133">
        <v>0</v>
      </c>
      <c r="V8" s="133">
        <v>0</v>
      </c>
      <c r="W8" s="133">
        <v>0</v>
      </c>
      <c r="X8" s="133">
        <v>0</v>
      </c>
      <c r="Y8" s="133">
        <v>0</v>
      </c>
      <c r="Z8" s="133">
        <v>0</v>
      </c>
      <c r="AA8" s="133">
        <v>0</v>
      </c>
      <c r="AB8" s="133">
        <v>0</v>
      </c>
      <c r="AC8" s="133">
        <v>0</v>
      </c>
      <c r="AD8" s="133">
        <v>0</v>
      </c>
      <c r="AE8" s="133">
        <v>7</v>
      </c>
      <c r="AF8" s="133">
        <v>12</v>
      </c>
      <c r="AG8" s="133">
        <v>9</v>
      </c>
    </row>
    <row r="9" spans="1:44" s="8" customFormat="1" ht="13.5" customHeight="1">
      <c r="A9" s="55" t="s">
        <v>96</v>
      </c>
      <c r="B9" s="133">
        <v>20221</v>
      </c>
      <c r="C9" s="134">
        <v>24.734260516433647</v>
      </c>
      <c r="D9" s="133">
        <v>842</v>
      </c>
      <c r="E9" s="133">
        <v>1471</v>
      </c>
      <c r="F9" s="133">
        <v>1876</v>
      </c>
      <c r="G9" s="133">
        <v>2619</v>
      </c>
      <c r="H9" s="133">
        <v>1527</v>
      </c>
      <c r="I9" s="133">
        <v>2057</v>
      </c>
      <c r="J9" s="133">
        <v>73</v>
      </c>
      <c r="K9" s="133">
        <v>98</v>
      </c>
      <c r="L9" s="133">
        <v>91</v>
      </c>
      <c r="M9" s="133">
        <v>745</v>
      </c>
      <c r="N9" s="133">
        <v>85</v>
      </c>
      <c r="O9" s="133">
        <v>183</v>
      </c>
      <c r="P9" s="133">
        <v>202</v>
      </c>
      <c r="Q9" s="55" t="s">
        <v>96</v>
      </c>
      <c r="R9" s="133">
        <v>96</v>
      </c>
      <c r="S9" s="133">
        <v>6</v>
      </c>
      <c r="T9" s="133">
        <v>6</v>
      </c>
      <c r="U9" s="133">
        <v>4</v>
      </c>
      <c r="V9" s="133">
        <v>16</v>
      </c>
      <c r="W9" s="133">
        <v>22</v>
      </c>
      <c r="X9" s="133">
        <v>7</v>
      </c>
      <c r="Y9" s="133">
        <v>7</v>
      </c>
      <c r="Z9" s="133">
        <v>2</v>
      </c>
      <c r="AA9" s="133">
        <v>444</v>
      </c>
      <c r="AB9" s="133">
        <v>324</v>
      </c>
      <c r="AC9" s="133">
        <v>115</v>
      </c>
      <c r="AD9" s="133">
        <v>224</v>
      </c>
      <c r="AE9" s="133">
        <v>1852</v>
      </c>
      <c r="AF9" s="133">
        <v>2044</v>
      </c>
      <c r="AG9" s="133">
        <v>3183</v>
      </c>
    </row>
    <row r="10" spans="1:44" s="8" customFormat="1" ht="12.6" customHeight="1">
      <c r="A10" s="63" t="s">
        <v>536</v>
      </c>
      <c r="B10" s="133">
        <v>1722</v>
      </c>
      <c r="C10" s="134">
        <v>2.1063447212946311</v>
      </c>
      <c r="D10" s="133">
        <v>106</v>
      </c>
      <c r="E10" s="133">
        <v>221</v>
      </c>
      <c r="F10" s="133">
        <v>156</v>
      </c>
      <c r="G10" s="133">
        <v>79</v>
      </c>
      <c r="H10" s="133">
        <v>109</v>
      </c>
      <c r="I10" s="133">
        <v>192</v>
      </c>
      <c r="J10" s="133">
        <v>19</v>
      </c>
      <c r="K10" s="133">
        <v>7</v>
      </c>
      <c r="L10" s="133">
        <v>11</v>
      </c>
      <c r="M10" s="133">
        <v>24</v>
      </c>
      <c r="N10" s="133">
        <v>11</v>
      </c>
      <c r="O10" s="133">
        <v>26</v>
      </c>
      <c r="P10" s="133">
        <v>28</v>
      </c>
      <c r="Q10" s="63" t="s">
        <v>536</v>
      </c>
      <c r="R10" s="133">
        <v>31</v>
      </c>
      <c r="S10" s="133">
        <v>0</v>
      </c>
      <c r="T10" s="133">
        <v>0</v>
      </c>
      <c r="U10" s="133">
        <v>4</v>
      </c>
      <c r="V10" s="133">
        <v>4</v>
      </c>
      <c r="W10" s="133">
        <v>1</v>
      </c>
      <c r="X10" s="133">
        <v>2</v>
      </c>
      <c r="Y10" s="133">
        <v>4</v>
      </c>
      <c r="Z10" s="133">
        <v>1</v>
      </c>
      <c r="AA10" s="133">
        <v>7</v>
      </c>
      <c r="AB10" s="133">
        <v>2</v>
      </c>
      <c r="AC10" s="133">
        <v>1</v>
      </c>
      <c r="AD10" s="133">
        <v>5</v>
      </c>
      <c r="AE10" s="133">
        <v>140</v>
      </c>
      <c r="AF10" s="133">
        <v>138</v>
      </c>
      <c r="AG10" s="133">
        <v>393</v>
      </c>
    </row>
    <row r="11" spans="1:44" s="8" customFormat="1" ht="12.6" customHeight="1">
      <c r="A11" s="63" t="s">
        <v>376</v>
      </c>
      <c r="B11" s="133">
        <v>128</v>
      </c>
      <c r="C11" s="134">
        <v>0.1565691778894964</v>
      </c>
      <c r="D11" s="133">
        <v>5</v>
      </c>
      <c r="E11" s="133">
        <v>8</v>
      </c>
      <c r="F11" s="133">
        <v>13</v>
      </c>
      <c r="G11" s="133">
        <v>5</v>
      </c>
      <c r="H11" s="133">
        <v>3</v>
      </c>
      <c r="I11" s="133">
        <v>6</v>
      </c>
      <c r="J11" s="133">
        <v>1</v>
      </c>
      <c r="K11" s="133">
        <v>0</v>
      </c>
      <c r="L11" s="133">
        <v>1</v>
      </c>
      <c r="M11" s="133">
        <v>0</v>
      </c>
      <c r="N11" s="133">
        <v>0</v>
      </c>
      <c r="O11" s="133">
        <v>1</v>
      </c>
      <c r="P11" s="133">
        <v>1</v>
      </c>
      <c r="Q11" s="63" t="s">
        <v>376</v>
      </c>
      <c r="R11" s="133">
        <v>3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2</v>
      </c>
      <c r="Z11" s="133">
        <v>0</v>
      </c>
      <c r="AA11" s="133">
        <v>3</v>
      </c>
      <c r="AB11" s="133">
        <v>0</v>
      </c>
      <c r="AC11" s="133">
        <v>0</v>
      </c>
      <c r="AD11" s="133">
        <v>0</v>
      </c>
      <c r="AE11" s="133">
        <v>24</v>
      </c>
      <c r="AF11" s="133">
        <v>18</v>
      </c>
      <c r="AG11" s="133">
        <v>34</v>
      </c>
    </row>
    <row r="12" spans="1:44" s="8" customFormat="1" ht="12.6" customHeight="1">
      <c r="A12" s="63" t="s">
        <v>377</v>
      </c>
      <c r="B12" s="133">
        <v>5</v>
      </c>
      <c r="C12" s="134">
        <v>6.1159835113084532E-3</v>
      </c>
      <c r="D12" s="133">
        <v>0</v>
      </c>
      <c r="E12" s="133">
        <v>1</v>
      </c>
      <c r="F12" s="133">
        <v>0</v>
      </c>
      <c r="G12" s="133">
        <v>1</v>
      </c>
      <c r="H12" s="133">
        <v>1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63" t="s">
        <v>377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1</v>
      </c>
      <c r="AG12" s="133">
        <v>1</v>
      </c>
    </row>
    <row r="13" spans="1:44" s="8" customFormat="1" ht="12.6" customHeight="1">
      <c r="A13" s="63" t="s">
        <v>378</v>
      </c>
      <c r="B13" s="133">
        <v>589</v>
      </c>
      <c r="C13" s="134">
        <v>0.7204628576321358</v>
      </c>
      <c r="D13" s="133">
        <v>22</v>
      </c>
      <c r="E13" s="133">
        <v>28</v>
      </c>
      <c r="F13" s="133">
        <v>119</v>
      </c>
      <c r="G13" s="133">
        <v>39</v>
      </c>
      <c r="H13" s="133">
        <v>44</v>
      </c>
      <c r="I13" s="133">
        <v>15</v>
      </c>
      <c r="J13" s="133">
        <v>4</v>
      </c>
      <c r="K13" s="133">
        <v>1</v>
      </c>
      <c r="L13" s="133">
        <v>2</v>
      </c>
      <c r="M13" s="133">
        <v>76</v>
      </c>
      <c r="N13" s="133">
        <v>3</v>
      </c>
      <c r="O13" s="133">
        <v>10</v>
      </c>
      <c r="P13" s="133">
        <v>6</v>
      </c>
      <c r="Q13" s="63" t="s">
        <v>378</v>
      </c>
      <c r="R13" s="133">
        <v>2</v>
      </c>
      <c r="S13" s="133">
        <v>0</v>
      </c>
      <c r="T13" s="133">
        <v>0</v>
      </c>
      <c r="U13" s="133">
        <v>0</v>
      </c>
      <c r="V13" s="133">
        <v>1</v>
      </c>
      <c r="W13" s="133">
        <v>0</v>
      </c>
      <c r="X13" s="133">
        <v>0</v>
      </c>
      <c r="Y13" s="133">
        <v>0</v>
      </c>
      <c r="Z13" s="133">
        <v>0</v>
      </c>
      <c r="AA13" s="133">
        <v>4</v>
      </c>
      <c r="AB13" s="133">
        <v>0</v>
      </c>
      <c r="AC13" s="133">
        <v>3</v>
      </c>
      <c r="AD13" s="133">
        <v>0</v>
      </c>
      <c r="AE13" s="133">
        <v>19</v>
      </c>
      <c r="AF13" s="133">
        <v>113</v>
      </c>
      <c r="AG13" s="133">
        <v>78</v>
      </c>
    </row>
    <row r="14" spans="1:44" s="8" customFormat="1" ht="12.6" customHeight="1">
      <c r="A14" s="63" t="s">
        <v>379</v>
      </c>
      <c r="B14" s="133">
        <v>134</v>
      </c>
      <c r="C14" s="134">
        <v>0.16390835810306656</v>
      </c>
      <c r="D14" s="133">
        <v>33</v>
      </c>
      <c r="E14" s="133">
        <v>11</v>
      </c>
      <c r="F14" s="133">
        <v>11</v>
      </c>
      <c r="G14" s="133">
        <v>4</v>
      </c>
      <c r="H14" s="133">
        <v>9</v>
      </c>
      <c r="I14" s="133">
        <v>7</v>
      </c>
      <c r="J14" s="133">
        <v>1</v>
      </c>
      <c r="K14" s="133">
        <v>0</v>
      </c>
      <c r="L14" s="133">
        <v>0</v>
      </c>
      <c r="M14" s="133">
        <v>12</v>
      </c>
      <c r="N14" s="133">
        <v>0</v>
      </c>
      <c r="O14" s="133">
        <v>3</v>
      </c>
      <c r="P14" s="133">
        <v>3</v>
      </c>
      <c r="Q14" s="63" t="s">
        <v>379</v>
      </c>
      <c r="R14" s="133">
        <v>0</v>
      </c>
      <c r="S14" s="133">
        <v>0</v>
      </c>
      <c r="T14" s="133">
        <v>1</v>
      </c>
      <c r="U14" s="133">
        <v>0</v>
      </c>
      <c r="V14" s="133">
        <v>0</v>
      </c>
      <c r="W14" s="133">
        <v>0</v>
      </c>
      <c r="X14" s="133">
        <v>0</v>
      </c>
      <c r="Y14" s="133">
        <v>0</v>
      </c>
      <c r="Z14" s="133">
        <v>0</v>
      </c>
      <c r="AA14" s="133">
        <v>4</v>
      </c>
      <c r="AB14" s="133">
        <v>0</v>
      </c>
      <c r="AC14" s="133">
        <v>0</v>
      </c>
      <c r="AD14" s="133">
        <v>0</v>
      </c>
      <c r="AE14" s="133">
        <v>9</v>
      </c>
      <c r="AF14" s="133">
        <v>9</v>
      </c>
      <c r="AG14" s="133">
        <v>17</v>
      </c>
    </row>
    <row r="15" spans="1:44" s="8" customFormat="1" ht="12.6" customHeight="1">
      <c r="A15" s="63" t="s">
        <v>380</v>
      </c>
      <c r="B15" s="133">
        <v>84</v>
      </c>
      <c r="C15" s="134">
        <v>0.10274852298998202</v>
      </c>
      <c r="D15" s="133">
        <v>4</v>
      </c>
      <c r="E15" s="133">
        <v>1</v>
      </c>
      <c r="F15" s="133">
        <v>1</v>
      </c>
      <c r="G15" s="133">
        <v>16</v>
      </c>
      <c r="H15" s="133">
        <v>6</v>
      </c>
      <c r="I15" s="133">
        <v>8</v>
      </c>
      <c r="J15" s="133">
        <v>1</v>
      </c>
      <c r="K15" s="133">
        <v>0</v>
      </c>
      <c r="L15" s="133">
        <v>0</v>
      </c>
      <c r="M15" s="133">
        <v>9</v>
      </c>
      <c r="N15" s="133">
        <v>1</v>
      </c>
      <c r="O15" s="133">
        <v>0</v>
      </c>
      <c r="P15" s="133">
        <v>2</v>
      </c>
      <c r="Q15" s="63" t="s">
        <v>380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1</v>
      </c>
      <c r="AB15" s="133">
        <v>0</v>
      </c>
      <c r="AC15" s="133">
        <v>0</v>
      </c>
      <c r="AD15" s="133">
        <v>0</v>
      </c>
      <c r="AE15" s="133">
        <v>8</v>
      </c>
      <c r="AF15" s="133">
        <v>7</v>
      </c>
      <c r="AG15" s="133">
        <v>19</v>
      </c>
    </row>
    <row r="16" spans="1:44" s="8" customFormat="1" ht="12.6" customHeight="1">
      <c r="A16" s="63" t="s">
        <v>381</v>
      </c>
      <c r="B16" s="133">
        <v>168</v>
      </c>
      <c r="C16" s="134">
        <v>0.20549704597996404</v>
      </c>
      <c r="D16" s="133">
        <v>4</v>
      </c>
      <c r="E16" s="133">
        <v>8</v>
      </c>
      <c r="F16" s="133">
        <v>5</v>
      </c>
      <c r="G16" s="133">
        <v>25</v>
      </c>
      <c r="H16" s="133">
        <v>6</v>
      </c>
      <c r="I16" s="133">
        <v>16</v>
      </c>
      <c r="J16" s="133">
        <v>0</v>
      </c>
      <c r="K16" s="133">
        <v>0</v>
      </c>
      <c r="L16" s="133">
        <v>1</v>
      </c>
      <c r="M16" s="133">
        <v>9</v>
      </c>
      <c r="N16" s="133">
        <v>0</v>
      </c>
      <c r="O16" s="133">
        <v>0</v>
      </c>
      <c r="P16" s="133">
        <v>6</v>
      </c>
      <c r="Q16" s="63" t="s">
        <v>381</v>
      </c>
      <c r="R16" s="133">
        <v>3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4</v>
      </c>
      <c r="AB16" s="133">
        <v>0</v>
      </c>
      <c r="AC16" s="133">
        <v>0</v>
      </c>
      <c r="AD16" s="133">
        <v>1</v>
      </c>
      <c r="AE16" s="133">
        <v>23</v>
      </c>
      <c r="AF16" s="133">
        <v>16</v>
      </c>
      <c r="AG16" s="133">
        <v>41</v>
      </c>
    </row>
    <row r="17" spans="1:33" s="8" customFormat="1" ht="12.6" customHeight="1">
      <c r="A17" s="63" t="s">
        <v>382</v>
      </c>
      <c r="B17" s="133">
        <v>324</v>
      </c>
      <c r="C17" s="134">
        <v>0.39631573153278776</v>
      </c>
      <c r="D17" s="133">
        <v>12</v>
      </c>
      <c r="E17" s="133">
        <v>20</v>
      </c>
      <c r="F17" s="133">
        <v>26</v>
      </c>
      <c r="G17" s="133">
        <v>29</v>
      </c>
      <c r="H17" s="133">
        <v>29</v>
      </c>
      <c r="I17" s="133">
        <v>37</v>
      </c>
      <c r="J17" s="133">
        <v>2</v>
      </c>
      <c r="K17" s="133">
        <v>5</v>
      </c>
      <c r="L17" s="133">
        <v>4</v>
      </c>
      <c r="M17" s="133">
        <v>8</v>
      </c>
      <c r="N17" s="133">
        <v>5</v>
      </c>
      <c r="O17" s="133">
        <v>2</v>
      </c>
      <c r="P17" s="133">
        <v>8</v>
      </c>
      <c r="Q17" s="63" t="s">
        <v>382</v>
      </c>
      <c r="R17" s="133">
        <v>3</v>
      </c>
      <c r="S17" s="133">
        <v>1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2</v>
      </c>
      <c r="AB17" s="133">
        <v>0</v>
      </c>
      <c r="AC17" s="133">
        <v>0</v>
      </c>
      <c r="AD17" s="133">
        <v>0</v>
      </c>
      <c r="AE17" s="133">
        <v>23</v>
      </c>
      <c r="AF17" s="133">
        <v>59</v>
      </c>
      <c r="AG17" s="133">
        <v>49</v>
      </c>
    </row>
    <row r="18" spans="1:33" s="8" customFormat="1" ht="12.6" customHeight="1">
      <c r="A18" s="63" t="s">
        <v>383</v>
      </c>
      <c r="B18" s="133">
        <v>240</v>
      </c>
      <c r="C18" s="134">
        <v>0.29356720854280577</v>
      </c>
      <c r="D18" s="133">
        <v>25</v>
      </c>
      <c r="E18" s="133">
        <v>62</v>
      </c>
      <c r="F18" s="133">
        <v>14</v>
      </c>
      <c r="G18" s="133">
        <v>44</v>
      </c>
      <c r="H18" s="133">
        <v>36</v>
      </c>
      <c r="I18" s="133">
        <v>17</v>
      </c>
      <c r="J18" s="133">
        <v>0</v>
      </c>
      <c r="K18" s="133">
        <v>0</v>
      </c>
      <c r="L18" s="133">
        <v>1</v>
      </c>
      <c r="M18" s="133">
        <v>7</v>
      </c>
      <c r="N18" s="133">
        <v>0</v>
      </c>
      <c r="O18" s="133">
        <v>1</v>
      </c>
      <c r="P18" s="133">
        <v>0</v>
      </c>
      <c r="Q18" s="63" t="s">
        <v>383</v>
      </c>
      <c r="R18" s="133">
        <v>1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4</v>
      </c>
      <c r="AB18" s="133">
        <v>0</v>
      </c>
      <c r="AC18" s="133">
        <v>0</v>
      </c>
      <c r="AD18" s="133">
        <v>0</v>
      </c>
      <c r="AE18" s="133">
        <v>5</v>
      </c>
      <c r="AF18" s="133">
        <v>7</v>
      </c>
      <c r="AG18" s="133">
        <v>16</v>
      </c>
    </row>
    <row r="19" spans="1:33" s="8" customFormat="1" ht="12.6" customHeight="1">
      <c r="A19" s="63" t="s">
        <v>384</v>
      </c>
      <c r="B19" s="133">
        <v>90</v>
      </c>
      <c r="C19" s="134">
        <v>0.11008770320355217</v>
      </c>
      <c r="D19" s="133">
        <v>2</v>
      </c>
      <c r="E19" s="133">
        <v>3</v>
      </c>
      <c r="F19" s="133">
        <v>4</v>
      </c>
      <c r="G19" s="133">
        <v>4</v>
      </c>
      <c r="H19" s="133">
        <v>2</v>
      </c>
      <c r="I19" s="133">
        <v>12</v>
      </c>
      <c r="J19" s="133">
        <v>0</v>
      </c>
      <c r="K19" s="133">
        <v>0</v>
      </c>
      <c r="L19" s="133">
        <v>0</v>
      </c>
      <c r="M19" s="133">
        <v>2</v>
      </c>
      <c r="N19" s="133">
        <v>0</v>
      </c>
      <c r="O19" s="133">
        <v>8</v>
      </c>
      <c r="P19" s="133">
        <v>0</v>
      </c>
      <c r="Q19" s="63" t="s">
        <v>384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1</v>
      </c>
      <c r="AD19" s="133">
        <v>0</v>
      </c>
      <c r="AE19" s="133">
        <v>17</v>
      </c>
      <c r="AF19" s="133">
        <v>27</v>
      </c>
      <c r="AG19" s="133">
        <v>8</v>
      </c>
    </row>
    <row r="20" spans="1:33" s="8" customFormat="1" ht="12.6" customHeight="1">
      <c r="A20" s="63" t="s">
        <v>385</v>
      </c>
      <c r="B20" s="133">
        <v>680</v>
      </c>
      <c r="C20" s="134">
        <v>0.83177375753794958</v>
      </c>
      <c r="D20" s="133">
        <v>19</v>
      </c>
      <c r="E20" s="133">
        <v>19</v>
      </c>
      <c r="F20" s="133">
        <v>41</v>
      </c>
      <c r="G20" s="133">
        <v>30</v>
      </c>
      <c r="H20" s="133">
        <v>30</v>
      </c>
      <c r="I20" s="133">
        <v>108</v>
      </c>
      <c r="J20" s="133">
        <v>3</v>
      </c>
      <c r="K20" s="133">
        <v>1</v>
      </c>
      <c r="L20" s="133">
        <v>5</v>
      </c>
      <c r="M20" s="133">
        <v>7</v>
      </c>
      <c r="N20" s="133">
        <v>4</v>
      </c>
      <c r="O20" s="133">
        <v>58</v>
      </c>
      <c r="P20" s="133">
        <v>3</v>
      </c>
      <c r="Q20" s="63" t="s">
        <v>553</v>
      </c>
      <c r="R20" s="133">
        <v>4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1</v>
      </c>
      <c r="Y20" s="133">
        <v>0</v>
      </c>
      <c r="Z20" s="133">
        <v>0</v>
      </c>
      <c r="AA20" s="133">
        <v>20</v>
      </c>
      <c r="AB20" s="133">
        <v>5</v>
      </c>
      <c r="AC20" s="133">
        <v>4</v>
      </c>
      <c r="AD20" s="133">
        <v>8</v>
      </c>
      <c r="AE20" s="133">
        <v>71</v>
      </c>
      <c r="AF20" s="133">
        <v>156</v>
      </c>
      <c r="AG20" s="133">
        <v>83</v>
      </c>
    </row>
    <row r="21" spans="1:33" s="8" customFormat="1" ht="12.6" customHeight="1">
      <c r="A21" s="63" t="s">
        <v>552</v>
      </c>
      <c r="B21" s="133">
        <v>902</v>
      </c>
      <c r="C21" s="134">
        <v>1.103323425440045</v>
      </c>
      <c r="D21" s="133">
        <v>39</v>
      </c>
      <c r="E21" s="133">
        <v>35</v>
      </c>
      <c r="F21" s="133">
        <v>146</v>
      </c>
      <c r="G21" s="133">
        <v>56</v>
      </c>
      <c r="H21" s="133">
        <v>68</v>
      </c>
      <c r="I21" s="133">
        <v>102</v>
      </c>
      <c r="J21" s="133">
        <v>0</v>
      </c>
      <c r="K21" s="133">
        <v>3</v>
      </c>
      <c r="L21" s="133">
        <v>2</v>
      </c>
      <c r="M21" s="133">
        <v>5</v>
      </c>
      <c r="N21" s="133">
        <v>6</v>
      </c>
      <c r="O21" s="133">
        <v>17</v>
      </c>
      <c r="P21" s="133">
        <v>3</v>
      </c>
      <c r="Q21" s="63" t="s">
        <v>552</v>
      </c>
      <c r="R21" s="133">
        <v>12</v>
      </c>
      <c r="S21" s="133">
        <v>0</v>
      </c>
      <c r="T21" s="133">
        <v>1</v>
      </c>
      <c r="U21" s="133">
        <v>0</v>
      </c>
      <c r="V21" s="133">
        <v>1</v>
      </c>
      <c r="W21" s="133">
        <v>0</v>
      </c>
      <c r="X21" s="133">
        <v>0</v>
      </c>
      <c r="Y21" s="133">
        <v>0</v>
      </c>
      <c r="Z21" s="133">
        <v>0</v>
      </c>
      <c r="AA21" s="133">
        <v>25</v>
      </c>
      <c r="AB21" s="133">
        <v>19</v>
      </c>
      <c r="AC21" s="133">
        <v>3</v>
      </c>
      <c r="AD21" s="133">
        <v>17</v>
      </c>
      <c r="AE21" s="133">
        <v>122</v>
      </c>
      <c r="AF21" s="133">
        <v>111</v>
      </c>
      <c r="AG21" s="133">
        <v>109</v>
      </c>
    </row>
    <row r="22" spans="1:33" s="8" customFormat="1" ht="12.6" customHeight="1">
      <c r="A22" s="63" t="s">
        <v>387</v>
      </c>
      <c r="B22" s="133">
        <v>221</v>
      </c>
      <c r="C22" s="134">
        <v>0.27032647119983366</v>
      </c>
      <c r="D22" s="133">
        <v>16</v>
      </c>
      <c r="E22" s="133">
        <v>16</v>
      </c>
      <c r="F22" s="133">
        <v>18</v>
      </c>
      <c r="G22" s="133">
        <v>17</v>
      </c>
      <c r="H22" s="133">
        <v>34</v>
      </c>
      <c r="I22" s="133">
        <v>12</v>
      </c>
      <c r="J22" s="133">
        <v>0</v>
      </c>
      <c r="K22" s="133">
        <v>4</v>
      </c>
      <c r="L22" s="133">
        <v>0</v>
      </c>
      <c r="M22" s="133">
        <v>0</v>
      </c>
      <c r="N22" s="133">
        <v>2</v>
      </c>
      <c r="O22" s="133">
        <v>0</v>
      </c>
      <c r="P22" s="133">
        <v>1</v>
      </c>
      <c r="Q22" s="63" t="s">
        <v>387</v>
      </c>
      <c r="R22" s="133">
        <v>4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1</v>
      </c>
      <c r="AB22" s="133">
        <v>12</v>
      </c>
      <c r="AC22" s="133">
        <v>6</v>
      </c>
      <c r="AD22" s="133">
        <v>12</v>
      </c>
      <c r="AE22" s="133">
        <v>28</v>
      </c>
      <c r="AF22" s="133">
        <v>13</v>
      </c>
      <c r="AG22" s="133">
        <v>25</v>
      </c>
    </row>
    <row r="23" spans="1:33" s="8" customFormat="1" ht="12.6" customHeight="1">
      <c r="A23" s="63" t="s">
        <v>388</v>
      </c>
      <c r="B23" s="133">
        <v>350</v>
      </c>
      <c r="C23" s="134">
        <v>0.42811884579159176</v>
      </c>
      <c r="D23" s="133">
        <v>6</v>
      </c>
      <c r="E23" s="133">
        <v>71</v>
      </c>
      <c r="F23" s="133">
        <v>28</v>
      </c>
      <c r="G23" s="133">
        <v>21</v>
      </c>
      <c r="H23" s="133">
        <v>10</v>
      </c>
      <c r="I23" s="133">
        <v>24</v>
      </c>
      <c r="J23" s="133">
        <v>3</v>
      </c>
      <c r="K23" s="133">
        <v>1</v>
      </c>
      <c r="L23" s="133">
        <v>1</v>
      </c>
      <c r="M23" s="133">
        <v>60</v>
      </c>
      <c r="N23" s="133">
        <v>4</v>
      </c>
      <c r="O23" s="133">
        <v>1</v>
      </c>
      <c r="P23" s="133">
        <v>4</v>
      </c>
      <c r="Q23" s="63" t="s">
        <v>388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2</v>
      </c>
      <c r="AB23" s="133">
        <v>0</v>
      </c>
      <c r="AC23" s="133">
        <v>0</v>
      </c>
      <c r="AD23" s="133">
        <v>1</v>
      </c>
      <c r="AE23" s="133">
        <v>23</v>
      </c>
      <c r="AF23" s="133">
        <v>65</v>
      </c>
      <c r="AG23" s="133">
        <v>25</v>
      </c>
    </row>
    <row r="24" spans="1:33" s="8" customFormat="1" ht="12.6" customHeight="1">
      <c r="A24" s="63" t="s">
        <v>389</v>
      </c>
      <c r="B24" s="133">
        <v>1380</v>
      </c>
      <c r="C24" s="134">
        <v>1.6880114491211331</v>
      </c>
      <c r="D24" s="133">
        <v>38</v>
      </c>
      <c r="E24" s="133">
        <v>102</v>
      </c>
      <c r="F24" s="133">
        <v>98</v>
      </c>
      <c r="G24" s="133">
        <v>179</v>
      </c>
      <c r="H24" s="133">
        <v>182</v>
      </c>
      <c r="I24" s="133">
        <v>77</v>
      </c>
      <c r="J24" s="133">
        <v>7</v>
      </c>
      <c r="K24" s="133">
        <v>7</v>
      </c>
      <c r="L24" s="133">
        <v>3</v>
      </c>
      <c r="M24" s="133">
        <v>86</v>
      </c>
      <c r="N24" s="133">
        <v>10</v>
      </c>
      <c r="O24" s="133">
        <v>7</v>
      </c>
      <c r="P24" s="133">
        <v>28</v>
      </c>
      <c r="Q24" s="63" t="s">
        <v>389</v>
      </c>
      <c r="R24" s="133">
        <v>7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21</v>
      </c>
      <c r="AB24" s="133">
        <v>3</v>
      </c>
      <c r="AC24" s="133">
        <v>1</v>
      </c>
      <c r="AD24" s="133">
        <v>3</v>
      </c>
      <c r="AE24" s="133">
        <v>70</v>
      </c>
      <c r="AF24" s="133">
        <v>108</v>
      </c>
      <c r="AG24" s="133">
        <v>343</v>
      </c>
    </row>
    <row r="25" spans="1:33" s="8" customFormat="1" ht="12.6" customHeight="1">
      <c r="A25" s="63" t="s">
        <v>390</v>
      </c>
      <c r="B25" s="133">
        <v>735</v>
      </c>
      <c r="C25" s="134">
        <v>0.89904957616234271</v>
      </c>
      <c r="D25" s="133">
        <v>35</v>
      </c>
      <c r="E25" s="133">
        <v>44</v>
      </c>
      <c r="F25" s="133">
        <v>41</v>
      </c>
      <c r="G25" s="133">
        <v>42</v>
      </c>
      <c r="H25" s="133">
        <v>37</v>
      </c>
      <c r="I25" s="133">
        <v>61</v>
      </c>
      <c r="J25" s="133">
        <v>4</v>
      </c>
      <c r="K25" s="133">
        <v>3</v>
      </c>
      <c r="L25" s="133">
        <v>13</v>
      </c>
      <c r="M25" s="133">
        <v>16</v>
      </c>
      <c r="N25" s="133">
        <v>3</v>
      </c>
      <c r="O25" s="133">
        <v>4</v>
      </c>
      <c r="P25" s="133">
        <v>14</v>
      </c>
      <c r="Q25" s="63" t="s">
        <v>390</v>
      </c>
      <c r="R25" s="133">
        <v>3</v>
      </c>
      <c r="S25" s="133">
        <v>1</v>
      </c>
      <c r="T25" s="133">
        <v>1</v>
      </c>
      <c r="U25" s="133">
        <v>0</v>
      </c>
      <c r="V25" s="133">
        <v>1</v>
      </c>
      <c r="W25" s="133">
        <v>0</v>
      </c>
      <c r="X25" s="133">
        <v>0</v>
      </c>
      <c r="Y25" s="133">
        <v>1</v>
      </c>
      <c r="Z25" s="133">
        <v>0</v>
      </c>
      <c r="AA25" s="133">
        <v>6</v>
      </c>
      <c r="AB25" s="133">
        <v>0</v>
      </c>
      <c r="AC25" s="133">
        <v>3</v>
      </c>
      <c r="AD25" s="133">
        <v>4</v>
      </c>
      <c r="AE25" s="133">
        <v>171</v>
      </c>
      <c r="AF25" s="133">
        <v>83</v>
      </c>
      <c r="AG25" s="133">
        <v>144</v>
      </c>
    </row>
    <row r="26" spans="1:33" s="8" customFormat="1" ht="12.6" customHeight="1">
      <c r="A26" s="63" t="s">
        <v>391</v>
      </c>
      <c r="B26" s="133">
        <v>991</v>
      </c>
      <c r="C26" s="134">
        <v>1.2121879319413356</v>
      </c>
      <c r="D26" s="133">
        <v>22</v>
      </c>
      <c r="E26" s="133">
        <v>61</v>
      </c>
      <c r="F26" s="133">
        <v>99</v>
      </c>
      <c r="G26" s="133">
        <v>145</v>
      </c>
      <c r="H26" s="133">
        <v>78</v>
      </c>
      <c r="I26" s="133">
        <v>154</v>
      </c>
      <c r="J26" s="133">
        <v>2</v>
      </c>
      <c r="K26" s="133">
        <v>0</v>
      </c>
      <c r="L26" s="133">
        <v>2</v>
      </c>
      <c r="M26" s="133">
        <v>9</v>
      </c>
      <c r="N26" s="133">
        <v>3</v>
      </c>
      <c r="O26" s="133">
        <v>2</v>
      </c>
      <c r="P26" s="133">
        <v>7</v>
      </c>
      <c r="Q26" s="63" t="s">
        <v>391</v>
      </c>
      <c r="R26" s="133">
        <v>0</v>
      </c>
      <c r="S26" s="133">
        <v>0</v>
      </c>
      <c r="T26" s="133">
        <v>0</v>
      </c>
      <c r="U26" s="133">
        <v>0</v>
      </c>
      <c r="V26" s="133">
        <v>1</v>
      </c>
      <c r="W26" s="133">
        <v>0</v>
      </c>
      <c r="X26" s="133">
        <v>0</v>
      </c>
      <c r="Y26" s="133">
        <v>0</v>
      </c>
      <c r="Z26" s="133">
        <v>0</v>
      </c>
      <c r="AA26" s="133">
        <v>2</v>
      </c>
      <c r="AB26" s="133">
        <v>0</v>
      </c>
      <c r="AC26" s="133">
        <v>0</v>
      </c>
      <c r="AD26" s="133">
        <v>8</v>
      </c>
      <c r="AE26" s="133">
        <v>82</v>
      </c>
      <c r="AF26" s="133">
        <v>101</v>
      </c>
      <c r="AG26" s="133">
        <v>213</v>
      </c>
    </row>
    <row r="27" spans="1:33" s="8" customFormat="1" ht="12.6" customHeight="1">
      <c r="A27" s="63" t="s">
        <v>392</v>
      </c>
      <c r="B27" s="133">
        <v>4217</v>
      </c>
      <c r="C27" s="134">
        <v>5.1582204934375504</v>
      </c>
      <c r="D27" s="133">
        <v>90</v>
      </c>
      <c r="E27" s="133">
        <v>266</v>
      </c>
      <c r="F27" s="133">
        <v>250</v>
      </c>
      <c r="G27" s="133">
        <v>816</v>
      </c>
      <c r="H27" s="133">
        <v>322</v>
      </c>
      <c r="I27" s="133">
        <v>620</v>
      </c>
      <c r="J27" s="133">
        <v>2</v>
      </c>
      <c r="K27" s="133">
        <v>7</v>
      </c>
      <c r="L27" s="133">
        <v>7</v>
      </c>
      <c r="M27" s="133">
        <v>238</v>
      </c>
      <c r="N27" s="133">
        <v>15</v>
      </c>
      <c r="O27" s="133">
        <v>24</v>
      </c>
      <c r="P27" s="133">
        <v>29</v>
      </c>
      <c r="Q27" s="63" t="s">
        <v>392</v>
      </c>
      <c r="R27" s="133">
        <v>17</v>
      </c>
      <c r="S27" s="133">
        <v>0</v>
      </c>
      <c r="T27" s="133">
        <v>1</v>
      </c>
      <c r="U27" s="133">
        <v>0</v>
      </c>
      <c r="V27" s="133">
        <v>0</v>
      </c>
      <c r="W27" s="133">
        <v>5</v>
      </c>
      <c r="X27" s="133">
        <v>1</v>
      </c>
      <c r="Y27" s="133">
        <v>0</v>
      </c>
      <c r="Z27" s="133">
        <v>1</v>
      </c>
      <c r="AA27" s="133">
        <v>41</v>
      </c>
      <c r="AB27" s="133">
        <v>12</v>
      </c>
      <c r="AC27" s="133">
        <v>9</v>
      </c>
      <c r="AD27" s="133">
        <v>18</v>
      </c>
      <c r="AE27" s="133">
        <v>232</v>
      </c>
      <c r="AF27" s="133">
        <v>473</v>
      </c>
      <c r="AG27" s="133">
        <v>721</v>
      </c>
    </row>
    <row r="28" spans="1:33" s="8" customFormat="1" ht="12.6" customHeight="1">
      <c r="A28" s="63" t="s">
        <v>393</v>
      </c>
      <c r="B28" s="133">
        <v>1544</v>
      </c>
      <c r="C28" s="134">
        <v>1.8886157082920505</v>
      </c>
      <c r="D28" s="133">
        <v>54</v>
      </c>
      <c r="E28" s="133">
        <v>164</v>
      </c>
      <c r="F28" s="133">
        <v>305</v>
      </c>
      <c r="G28" s="133">
        <v>42</v>
      </c>
      <c r="H28" s="133">
        <v>59</v>
      </c>
      <c r="I28" s="133">
        <v>60</v>
      </c>
      <c r="J28" s="133">
        <v>4</v>
      </c>
      <c r="K28" s="133">
        <v>34</v>
      </c>
      <c r="L28" s="133">
        <v>15</v>
      </c>
      <c r="M28" s="133">
        <v>6</v>
      </c>
      <c r="N28" s="133">
        <v>2</v>
      </c>
      <c r="O28" s="133">
        <v>2</v>
      </c>
      <c r="P28" s="133">
        <v>1</v>
      </c>
      <c r="Q28" s="63" t="s">
        <v>393</v>
      </c>
      <c r="R28" s="133">
        <v>0</v>
      </c>
      <c r="S28" s="133">
        <v>0</v>
      </c>
      <c r="T28" s="133">
        <v>0</v>
      </c>
      <c r="U28" s="133">
        <v>0</v>
      </c>
      <c r="V28" s="133">
        <v>3</v>
      </c>
      <c r="W28" s="133">
        <v>8</v>
      </c>
      <c r="X28" s="133">
        <v>1</v>
      </c>
      <c r="Y28" s="133">
        <v>0</v>
      </c>
      <c r="Z28" s="133">
        <v>0</v>
      </c>
      <c r="AA28" s="133">
        <v>153</v>
      </c>
      <c r="AB28" s="133">
        <v>163</v>
      </c>
      <c r="AC28" s="133">
        <v>33</v>
      </c>
      <c r="AD28" s="133">
        <v>82</v>
      </c>
      <c r="AE28" s="133">
        <v>256</v>
      </c>
      <c r="AF28" s="133">
        <v>54</v>
      </c>
      <c r="AG28" s="133">
        <v>43</v>
      </c>
    </row>
    <row r="29" spans="1:33" s="8" customFormat="1" ht="12.6" customHeight="1">
      <c r="A29" s="63" t="s">
        <v>394</v>
      </c>
      <c r="B29" s="133">
        <v>474</v>
      </c>
      <c r="C29" s="134">
        <v>0.57979523687204138</v>
      </c>
      <c r="D29" s="133">
        <v>70</v>
      </c>
      <c r="E29" s="133">
        <v>80</v>
      </c>
      <c r="F29" s="133">
        <v>61</v>
      </c>
      <c r="G29" s="133">
        <v>29</v>
      </c>
      <c r="H29" s="133">
        <v>18</v>
      </c>
      <c r="I29" s="133">
        <v>13</v>
      </c>
      <c r="J29" s="133">
        <v>2</v>
      </c>
      <c r="K29" s="133">
        <v>10</v>
      </c>
      <c r="L29" s="133">
        <v>5</v>
      </c>
      <c r="M29" s="133">
        <v>4</v>
      </c>
      <c r="N29" s="133">
        <v>0</v>
      </c>
      <c r="O29" s="133">
        <v>0</v>
      </c>
      <c r="P29" s="133">
        <v>2</v>
      </c>
      <c r="Q29" s="63" t="s">
        <v>394</v>
      </c>
      <c r="R29" s="133">
        <v>1</v>
      </c>
      <c r="S29" s="133">
        <v>0</v>
      </c>
      <c r="T29" s="133">
        <v>0</v>
      </c>
      <c r="U29" s="133">
        <v>0</v>
      </c>
      <c r="V29" s="133">
        <v>2</v>
      </c>
      <c r="W29" s="133">
        <v>2</v>
      </c>
      <c r="X29" s="133">
        <v>1</v>
      </c>
      <c r="Y29" s="133">
        <v>0</v>
      </c>
      <c r="Z29" s="133">
        <v>0</v>
      </c>
      <c r="AA29" s="133">
        <v>28</v>
      </c>
      <c r="AB29" s="133">
        <v>22</v>
      </c>
      <c r="AC29" s="133">
        <v>6</v>
      </c>
      <c r="AD29" s="133">
        <v>10</v>
      </c>
      <c r="AE29" s="133">
        <v>56</v>
      </c>
      <c r="AF29" s="133">
        <v>24</v>
      </c>
      <c r="AG29" s="133">
        <v>28</v>
      </c>
    </row>
    <row r="30" spans="1:33" s="8" customFormat="1" ht="12.6" customHeight="1">
      <c r="A30" s="63" t="s">
        <v>395</v>
      </c>
      <c r="B30" s="133">
        <v>659</v>
      </c>
      <c r="C30" s="134">
        <v>0.80608662679045417</v>
      </c>
      <c r="D30" s="133">
        <v>75</v>
      </c>
      <c r="E30" s="133">
        <v>83</v>
      </c>
      <c r="F30" s="133">
        <v>75</v>
      </c>
      <c r="G30" s="133">
        <v>54</v>
      </c>
      <c r="H30" s="133">
        <v>58</v>
      </c>
      <c r="I30" s="133">
        <v>50</v>
      </c>
      <c r="J30" s="133">
        <v>5</v>
      </c>
      <c r="K30" s="133">
        <v>1</v>
      </c>
      <c r="L30" s="133">
        <v>1</v>
      </c>
      <c r="M30" s="133">
        <v>8</v>
      </c>
      <c r="N30" s="133">
        <v>2</v>
      </c>
      <c r="O30" s="133">
        <v>2</v>
      </c>
      <c r="P30" s="133">
        <v>3</v>
      </c>
      <c r="Q30" s="63" t="s">
        <v>395</v>
      </c>
      <c r="R30" s="133">
        <v>1</v>
      </c>
      <c r="S30" s="133">
        <v>0</v>
      </c>
      <c r="T30" s="133">
        <v>0</v>
      </c>
      <c r="U30" s="133">
        <v>0</v>
      </c>
      <c r="V30" s="133">
        <v>1</v>
      </c>
      <c r="W30" s="133">
        <v>0</v>
      </c>
      <c r="X30" s="133">
        <v>0</v>
      </c>
      <c r="Y30" s="133">
        <v>0</v>
      </c>
      <c r="Z30" s="133">
        <v>0</v>
      </c>
      <c r="AA30" s="133">
        <v>42</v>
      </c>
      <c r="AB30" s="133">
        <v>12</v>
      </c>
      <c r="AC30" s="133">
        <v>2</v>
      </c>
      <c r="AD30" s="133">
        <v>5</v>
      </c>
      <c r="AE30" s="133">
        <v>65</v>
      </c>
      <c r="AF30" s="133">
        <v>47</v>
      </c>
      <c r="AG30" s="133">
        <v>67</v>
      </c>
    </row>
    <row r="31" spans="1:33" s="8" customFormat="1" ht="12.6" customHeight="1">
      <c r="A31" s="63" t="s">
        <v>396</v>
      </c>
      <c r="B31" s="133">
        <v>2512</v>
      </c>
      <c r="C31" s="134">
        <v>3.0726701160813672</v>
      </c>
      <c r="D31" s="133">
        <v>72</v>
      </c>
      <c r="E31" s="133">
        <v>80</v>
      </c>
      <c r="F31" s="133">
        <v>212</v>
      </c>
      <c r="G31" s="133">
        <v>712</v>
      </c>
      <c r="H31" s="133">
        <v>173</v>
      </c>
      <c r="I31" s="133">
        <v>272</v>
      </c>
      <c r="J31" s="133">
        <v>6</v>
      </c>
      <c r="K31" s="133">
        <v>6</v>
      </c>
      <c r="L31" s="133">
        <v>4</v>
      </c>
      <c r="M31" s="133">
        <v>29</v>
      </c>
      <c r="N31" s="133">
        <v>5</v>
      </c>
      <c r="O31" s="133">
        <v>8</v>
      </c>
      <c r="P31" s="133">
        <v>29</v>
      </c>
      <c r="Q31" s="63" t="s">
        <v>396</v>
      </c>
      <c r="R31" s="133">
        <v>2</v>
      </c>
      <c r="S31" s="133">
        <v>1</v>
      </c>
      <c r="T31" s="133">
        <v>1</v>
      </c>
      <c r="U31" s="133">
        <v>0</v>
      </c>
      <c r="V31" s="133">
        <v>0</v>
      </c>
      <c r="W31" s="133">
        <v>5</v>
      </c>
      <c r="X31" s="133">
        <v>0</v>
      </c>
      <c r="Y31" s="133">
        <v>0</v>
      </c>
      <c r="Z31" s="133">
        <v>0</v>
      </c>
      <c r="AA31" s="133">
        <v>37</v>
      </c>
      <c r="AB31" s="133">
        <v>21</v>
      </c>
      <c r="AC31" s="133">
        <v>30</v>
      </c>
      <c r="AD31" s="133">
        <v>34</v>
      </c>
      <c r="AE31" s="133">
        <v>244</v>
      </c>
      <c r="AF31" s="133">
        <v>206</v>
      </c>
      <c r="AG31" s="133">
        <v>323</v>
      </c>
    </row>
    <row r="32" spans="1:33" s="8" customFormat="1" ht="12.6" customHeight="1">
      <c r="A32" s="63" t="s">
        <v>397</v>
      </c>
      <c r="B32" s="133">
        <v>532</v>
      </c>
      <c r="C32" s="134">
        <v>0.65074064560321954</v>
      </c>
      <c r="D32" s="133">
        <v>7</v>
      </c>
      <c r="E32" s="133">
        <v>25</v>
      </c>
      <c r="F32" s="133">
        <v>53</v>
      </c>
      <c r="G32" s="133">
        <v>44</v>
      </c>
      <c r="H32" s="133">
        <v>91</v>
      </c>
      <c r="I32" s="133">
        <v>22</v>
      </c>
      <c r="J32" s="133">
        <v>0</v>
      </c>
      <c r="K32" s="133">
        <v>3</v>
      </c>
      <c r="L32" s="133">
        <v>6</v>
      </c>
      <c r="M32" s="133">
        <v>52</v>
      </c>
      <c r="N32" s="133">
        <v>2</v>
      </c>
      <c r="O32" s="133">
        <v>2</v>
      </c>
      <c r="P32" s="133">
        <v>5</v>
      </c>
      <c r="Q32" s="63" t="s">
        <v>397</v>
      </c>
      <c r="R32" s="133">
        <v>1</v>
      </c>
      <c r="S32" s="133">
        <v>0</v>
      </c>
      <c r="T32" s="133">
        <v>0</v>
      </c>
      <c r="U32" s="133">
        <v>0</v>
      </c>
      <c r="V32" s="133">
        <v>0</v>
      </c>
      <c r="W32" s="133">
        <v>1</v>
      </c>
      <c r="X32" s="133">
        <v>0</v>
      </c>
      <c r="Y32" s="133">
        <v>0</v>
      </c>
      <c r="Z32" s="133">
        <v>0</v>
      </c>
      <c r="AA32" s="133">
        <v>7</v>
      </c>
      <c r="AB32" s="133">
        <v>0</v>
      </c>
      <c r="AC32" s="133">
        <v>1</v>
      </c>
      <c r="AD32" s="133">
        <v>0</v>
      </c>
      <c r="AE32" s="133">
        <v>35</v>
      </c>
      <c r="AF32" s="133">
        <v>41</v>
      </c>
      <c r="AG32" s="133">
        <v>134</v>
      </c>
    </row>
    <row r="33" spans="1:33" s="8" customFormat="1" ht="12.6" customHeight="1">
      <c r="A33" s="63" t="s">
        <v>398</v>
      </c>
      <c r="B33" s="133">
        <v>462</v>
      </c>
      <c r="C33" s="134">
        <v>0.56511687644490105</v>
      </c>
      <c r="D33" s="133">
        <v>5</v>
      </c>
      <c r="E33" s="133">
        <v>5</v>
      </c>
      <c r="F33" s="133">
        <v>32</v>
      </c>
      <c r="G33" s="133">
        <v>92</v>
      </c>
      <c r="H33" s="133">
        <v>35</v>
      </c>
      <c r="I33" s="133">
        <v>82</v>
      </c>
      <c r="J33" s="133">
        <v>0</v>
      </c>
      <c r="K33" s="133">
        <v>3</v>
      </c>
      <c r="L33" s="133">
        <v>3</v>
      </c>
      <c r="M33" s="133">
        <v>37</v>
      </c>
      <c r="N33" s="133">
        <v>0</v>
      </c>
      <c r="O33" s="133">
        <v>0</v>
      </c>
      <c r="P33" s="133">
        <v>4</v>
      </c>
      <c r="Q33" s="63" t="s">
        <v>398</v>
      </c>
      <c r="R33" s="133">
        <v>0</v>
      </c>
      <c r="S33" s="133">
        <v>1</v>
      </c>
      <c r="T33" s="133">
        <v>0</v>
      </c>
      <c r="U33" s="133">
        <v>0</v>
      </c>
      <c r="V33" s="133">
        <v>1</v>
      </c>
      <c r="W33" s="133">
        <v>0</v>
      </c>
      <c r="X33" s="133">
        <v>0</v>
      </c>
      <c r="Y33" s="133">
        <v>0</v>
      </c>
      <c r="Z33" s="133">
        <v>0</v>
      </c>
      <c r="AA33" s="133">
        <v>3</v>
      </c>
      <c r="AB33" s="133">
        <v>0</v>
      </c>
      <c r="AC33" s="133">
        <v>1</v>
      </c>
      <c r="AD33" s="133">
        <v>3</v>
      </c>
      <c r="AE33" s="133">
        <v>37</v>
      </c>
      <c r="AF33" s="133">
        <v>41</v>
      </c>
      <c r="AG33" s="133">
        <v>77</v>
      </c>
    </row>
    <row r="34" spans="1:33" s="8" customFormat="1" ht="12.6" customHeight="1">
      <c r="A34" s="63" t="s">
        <v>399</v>
      </c>
      <c r="B34" s="133">
        <v>254</v>
      </c>
      <c r="C34" s="134">
        <v>0.31069196237446944</v>
      </c>
      <c r="D34" s="133">
        <v>15</v>
      </c>
      <c r="E34" s="133">
        <v>16</v>
      </c>
      <c r="F34" s="133">
        <v>12</v>
      </c>
      <c r="G34" s="133">
        <v>35</v>
      </c>
      <c r="H34" s="133">
        <v>7</v>
      </c>
      <c r="I34" s="133">
        <v>16</v>
      </c>
      <c r="J34" s="133">
        <v>2</v>
      </c>
      <c r="K34" s="133">
        <v>0</v>
      </c>
      <c r="L34" s="133">
        <v>0</v>
      </c>
      <c r="M34" s="133">
        <v>27</v>
      </c>
      <c r="N34" s="133">
        <v>3</v>
      </c>
      <c r="O34" s="133">
        <v>1</v>
      </c>
      <c r="P34" s="133">
        <v>4</v>
      </c>
      <c r="Q34" s="63" t="s">
        <v>399</v>
      </c>
      <c r="R34" s="133">
        <v>0</v>
      </c>
      <c r="S34" s="133">
        <v>0</v>
      </c>
      <c r="T34" s="133">
        <v>0</v>
      </c>
      <c r="U34" s="133">
        <v>0</v>
      </c>
      <c r="V34" s="133">
        <v>0</v>
      </c>
      <c r="W34" s="133">
        <v>0</v>
      </c>
      <c r="X34" s="133">
        <v>0</v>
      </c>
      <c r="Y34" s="133">
        <v>0</v>
      </c>
      <c r="Z34" s="133">
        <v>0</v>
      </c>
      <c r="AA34" s="133">
        <v>5</v>
      </c>
      <c r="AB34" s="133">
        <v>0</v>
      </c>
      <c r="AC34" s="133">
        <v>0</v>
      </c>
      <c r="AD34" s="133">
        <v>0</v>
      </c>
      <c r="AE34" s="133">
        <v>8</v>
      </c>
      <c r="AF34" s="133">
        <v>44</v>
      </c>
      <c r="AG34" s="133">
        <v>59</v>
      </c>
    </row>
    <row r="35" spans="1:33" s="8" customFormat="1" ht="12.6" customHeight="1">
      <c r="A35" s="63" t="s">
        <v>400</v>
      </c>
      <c r="B35" s="133">
        <v>544</v>
      </c>
      <c r="C35" s="134">
        <v>0.66541900603035975</v>
      </c>
      <c r="D35" s="133">
        <v>46</v>
      </c>
      <c r="E35" s="133">
        <v>33</v>
      </c>
      <c r="F35" s="133">
        <v>40</v>
      </c>
      <c r="G35" s="133">
        <v>50</v>
      </c>
      <c r="H35" s="133">
        <v>68</v>
      </c>
      <c r="I35" s="133">
        <v>27</v>
      </c>
      <c r="J35" s="133">
        <v>5</v>
      </c>
      <c r="K35" s="133">
        <v>2</v>
      </c>
      <c r="L35" s="133">
        <v>4</v>
      </c>
      <c r="M35" s="133">
        <v>12</v>
      </c>
      <c r="N35" s="133">
        <v>4</v>
      </c>
      <c r="O35" s="133">
        <v>4</v>
      </c>
      <c r="P35" s="133">
        <v>10</v>
      </c>
      <c r="Q35" s="63" t="s">
        <v>400</v>
      </c>
      <c r="R35" s="133">
        <v>1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20</v>
      </c>
      <c r="AB35" s="133">
        <v>20</v>
      </c>
      <c r="AC35" s="133">
        <v>8</v>
      </c>
      <c r="AD35" s="133">
        <v>9</v>
      </c>
      <c r="AE35" s="133">
        <v>43</v>
      </c>
      <c r="AF35" s="133">
        <v>41</v>
      </c>
      <c r="AG35" s="133">
        <v>97</v>
      </c>
    </row>
    <row r="36" spans="1:33" s="8" customFormat="1" ht="12.6" customHeight="1">
      <c r="A36" s="63" t="s">
        <v>401</v>
      </c>
      <c r="B36" s="133">
        <v>280</v>
      </c>
      <c r="C36" s="134">
        <v>0.34249507663327339</v>
      </c>
      <c r="D36" s="133">
        <v>20</v>
      </c>
      <c r="E36" s="133">
        <v>8</v>
      </c>
      <c r="F36" s="133">
        <v>16</v>
      </c>
      <c r="G36" s="133">
        <v>9</v>
      </c>
      <c r="H36" s="133">
        <v>12</v>
      </c>
      <c r="I36" s="133">
        <v>47</v>
      </c>
      <c r="J36" s="133">
        <v>0</v>
      </c>
      <c r="K36" s="133">
        <v>0</v>
      </c>
      <c r="L36" s="133">
        <v>0</v>
      </c>
      <c r="M36" s="133">
        <v>2</v>
      </c>
      <c r="N36" s="133">
        <v>0</v>
      </c>
      <c r="O36" s="133">
        <v>0</v>
      </c>
      <c r="P36" s="133">
        <v>1</v>
      </c>
      <c r="Q36" s="63" t="s">
        <v>401</v>
      </c>
      <c r="R36" s="133">
        <v>0</v>
      </c>
      <c r="S36" s="133">
        <v>2</v>
      </c>
      <c r="T36" s="133">
        <v>1</v>
      </c>
      <c r="U36" s="133">
        <v>0</v>
      </c>
      <c r="V36" s="133">
        <v>1</v>
      </c>
      <c r="W36" s="133">
        <v>0</v>
      </c>
      <c r="X36" s="133">
        <v>1</v>
      </c>
      <c r="Y36" s="133">
        <v>0</v>
      </c>
      <c r="Z36" s="133">
        <v>0</v>
      </c>
      <c r="AA36" s="133">
        <v>2</v>
      </c>
      <c r="AB36" s="133">
        <v>33</v>
      </c>
      <c r="AC36" s="133">
        <v>3</v>
      </c>
      <c r="AD36" s="133">
        <v>4</v>
      </c>
      <c r="AE36" s="133">
        <v>41</v>
      </c>
      <c r="AF36" s="133">
        <v>41</v>
      </c>
      <c r="AG36" s="133">
        <v>36</v>
      </c>
    </row>
    <row r="37" spans="1:33" s="8" customFormat="1" ht="13.5" customHeight="1">
      <c r="A37" s="55" t="s">
        <v>82</v>
      </c>
      <c r="B37" s="133">
        <v>667</v>
      </c>
      <c r="C37" s="134">
        <v>0.81587220040854769</v>
      </c>
      <c r="D37" s="133">
        <v>80</v>
      </c>
      <c r="E37" s="133">
        <v>22</v>
      </c>
      <c r="F37" s="133">
        <v>10</v>
      </c>
      <c r="G37" s="133">
        <v>16</v>
      </c>
      <c r="H37" s="133">
        <v>5</v>
      </c>
      <c r="I37" s="133">
        <v>69</v>
      </c>
      <c r="J37" s="133">
        <v>3</v>
      </c>
      <c r="K37" s="133">
        <v>1</v>
      </c>
      <c r="L37" s="133">
        <v>4</v>
      </c>
      <c r="M37" s="133">
        <v>1</v>
      </c>
      <c r="N37" s="133">
        <v>0</v>
      </c>
      <c r="O37" s="133">
        <v>1</v>
      </c>
      <c r="P37" s="133">
        <v>3</v>
      </c>
      <c r="Q37" s="55" t="s">
        <v>82</v>
      </c>
      <c r="R37" s="133">
        <v>1</v>
      </c>
      <c r="S37" s="133">
        <v>0</v>
      </c>
      <c r="T37" s="133">
        <v>0</v>
      </c>
      <c r="U37" s="133">
        <v>1</v>
      </c>
      <c r="V37" s="133">
        <v>2</v>
      </c>
      <c r="W37" s="133">
        <v>0</v>
      </c>
      <c r="X37" s="133">
        <v>1</v>
      </c>
      <c r="Y37" s="133">
        <v>1</v>
      </c>
      <c r="Z37" s="133">
        <v>0</v>
      </c>
      <c r="AA37" s="133">
        <v>2</v>
      </c>
      <c r="AB37" s="133">
        <v>2</v>
      </c>
      <c r="AC37" s="133">
        <v>2</v>
      </c>
      <c r="AD37" s="133">
        <v>3</v>
      </c>
      <c r="AE37" s="133">
        <v>148</v>
      </c>
      <c r="AF37" s="133">
        <v>186</v>
      </c>
      <c r="AG37" s="133">
        <v>103</v>
      </c>
    </row>
    <row r="38" spans="1:33" s="8" customFormat="1" ht="13.5" customHeight="1">
      <c r="A38" s="55" t="s">
        <v>83</v>
      </c>
      <c r="B38" s="133">
        <v>830</v>
      </c>
      <c r="C38" s="134">
        <v>1.0152532628772033</v>
      </c>
      <c r="D38" s="133">
        <v>55</v>
      </c>
      <c r="E38" s="133">
        <v>39</v>
      </c>
      <c r="F38" s="133">
        <v>74</v>
      </c>
      <c r="G38" s="133">
        <v>53</v>
      </c>
      <c r="H38" s="133">
        <v>22</v>
      </c>
      <c r="I38" s="133">
        <v>91</v>
      </c>
      <c r="J38" s="133">
        <v>3</v>
      </c>
      <c r="K38" s="133">
        <v>2</v>
      </c>
      <c r="L38" s="133">
        <v>1</v>
      </c>
      <c r="M38" s="133">
        <v>7</v>
      </c>
      <c r="N38" s="133">
        <v>1</v>
      </c>
      <c r="O38" s="133">
        <v>3</v>
      </c>
      <c r="P38" s="133">
        <v>1</v>
      </c>
      <c r="Q38" s="55" t="s">
        <v>83</v>
      </c>
      <c r="R38" s="133">
        <v>2</v>
      </c>
      <c r="S38" s="133">
        <v>2</v>
      </c>
      <c r="T38" s="133">
        <v>3</v>
      </c>
      <c r="U38" s="133">
        <v>1</v>
      </c>
      <c r="V38" s="133">
        <v>1</v>
      </c>
      <c r="W38" s="133">
        <v>1</v>
      </c>
      <c r="X38" s="133">
        <v>2</v>
      </c>
      <c r="Y38" s="133">
        <v>0</v>
      </c>
      <c r="Z38" s="133">
        <v>1</v>
      </c>
      <c r="AA38" s="133">
        <v>10</v>
      </c>
      <c r="AB38" s="133">
        <v>9</v>
      </c>
      <c r="AC38" s="133">
        <v>5</v>
      </c>
      <c r="AD38" s="133">
        <v>12</v>
      </c>
      <c r="AE38" s="133">
        <v>116</v>
      </c>
      <c r="AF38" s="133">
        <v>137</v>
      </c>
      <c r="AG38" s="133">
        <v>176</v>
      </c>
    </row>
    <row r="39" spans="1:33" s="8" customFormat="1" ht="13.5" customHeight="1">
      <c r="A39" s="55" t="s">
        <v>206</v>
      </c>
      <c r="B39" s="133">
        <v>27657</v>
      </c>
      <c r="C39" s="134">
        <v>33.829951194451581</v>
      </c>
      <c r="D39" s="133">
        <v>5021</v>
      </c>
      <c r="E39" s="133">
        <v>1810</v>
      </c>
      <c r="F39" s="133">
        <v>1789</v>
      </c>
      <c r="G39" s="133">
        <v>2335</v>
      </c>
      <c r="H39" s="133">
        <v>620</v>
      </c>
      <c r="I39" s="133">
        <v>3200</v>
      </c>
      <c r="J39" s="133">
        <v>14</v>
      </c>
      <c r="K39" s="133">
        <v>29</v>
      </c>
      <c r="L39" s="133">
        <v>17</v>
      </c>
      <c r="M39" s="133">
        <v>27</v>
      </c>
      <c r="N39" s="133">
        <v>8</v>
      </c>
      <c r="O39" s="133">
        <v>50</v>
      </c>
      <c r="P39" s="133">
        <v>13</v>
      </c>
      <c r="Q39" s="55" t="s">
        <v>206</v>
      </c>
      <c r="R39" s="133">
        <v>26</v>
      </c>
      <c r="S39" s="133">
        <v>8</v>
      </c>
      <c r="T39" s="133">
        <v>8</v>
      </c>
      <c r="U39" s="133">
        <v>0</v>
      </c>
      <c r="V39" s="133">
        <v>5</v>
      </c>
      <c r="W39" s="133">
        <v>7</v>
      </c>
      <c r="X39" s="133">
        <v>5</v>
      </c>
      <c r="Y39" s="133">
        <v>8</v>
      </c>
      <c r="Z39" s="133">
        <v>4</v>
      </c>
      <c r="AA39" s="133">
        <v>199</v>
      </c>
      <c r="AB39" s="133">
        <v>140</v>
      </c>
      <c r="AC39" s="133">
        <v>88</v>
      </c>
      <c r="AD39" s="133">
        <v>209</v>
      </c>
      <c r="AE39" s="133">
        <v>2569</v>
      </c>
      <c r="AF39" s="133">
        <v>4004</v>
      </c>
      <c r="AG39" s="133">
        <v>5444</v>
      </c>
    </row>
    <row r="40" spans="1:33" s="8" customFormat="1" ht="13.5" customHeight="1">
      <c r="A40" s="55" t="s">
        <v>73</v>
      </c>
      <c r="B40" s="133">
        <v>9278</v>
      </c>
      <c r="C40" s="134">
        <v>11.348819003583968</v>
      </c>
      <c r="D40" s="133">
        <v>1489</v>
      </c>
      <c r="E40" s="133">
        <v>977</v>
      </c>
      <c r="F40" s="133">
        <v>1053</v>
      </c>
      <c r="G40" s="133">
        <v>1053</v>
      </c>
      <c r="H40" s="133">
        <v>367</v>
      </c>
      <c r="I40" s="133">
        <v>723</v>
      </c>
      <c r="J40" s="133">
        <v>158</v>
      </c>
      <c r="K40" s="133">
        <v>74</v>
      </c>
      <c r="L40" s="133">
        <v>61</v>
      </c>
      <c r="M40" s="133">
        <v>388</v>
      </c>
      <c r="N40" s="133">
        <v>50</v>
      </c>
      <c r="O40" s="133">
        <v>62</v>
      </c>
      <c r="P40" s="133">
        <v>77</v>
      </c>
      <c r="Q40" s="55" t="s">
        <v>73</v>
      </c>
      <c r="R40" s="133">
        <v>61</v>
      </c>
      <c r="S40" s="133">
        <v>14</v>
      </c>
      <c r="T40" s="133">
        <v>31</v>
      </c>
      <c r="U40" s="133">
        <v>10</v>
      </c>
      <c r="V40" s="133">
        <v>36</v>
      </c>
      <c r="W40" s="133">
        <v>40</v>
      </c>
      <c r="X40" s="133">
        <v>32</v>
      </c>
      <c r="Y40" s="133">
        <v>36</v>
      </c>
      <c r="Z40" s="133">
        <v>23</v>
      </c>
      <c r="AA40" s="133">
        <v>53</v>
      </c>
      <c r="AB40" s="133">
        <v>30</v>
      </c>
      <c r="AC40" s="133">
        <v>3</v>
      </c>
      <c r="AD40" s="133">
        <v>19</v>
      </c>
      <c r="AE40" s="133">
        <v>449</v>
      </c>
      <c r="AF40" s="133">
        <v>579</v>
      </c>
      <c r="AG40" s="133">
        <v>1330</v>
      </c>
    </row>
    <row r="41" spans="1:33" s="8" customFormat="1" ht="13.5" customHeight="1">
      <c r="A41" s="55" t="s">
        <v>84</v>
      </c>
      <c r="B41" s="133">
        <v>3436</v>
      </c>
      <c r="C41" s="134">
        <v>4.2029038689711697</v>
      </c>
      <c r="D41" s="133">
        <v>341</v>
      </c>
      <c r="E41" s="133">
        <v>283</v>
      </c>
      <c r="F41" s="133">
        <v>430</v>
      </c>
      <c r="G41" s="133">
        <v>200</v>
      </c>
      <c r="H41" s="133">
        <v>95</v>
      </c>
      <c r="I41" s="133">
        <v>734</v>
      </c>
      <c r="J41" s="133">
        <v>16</v>
      </c>
      <c r="K41" s="133">
        <v>26</v>
      </c>
      <c r="L41" s="133">
        <v>14</v>
      </c>
      <c r="M41" s="133">
        <v>12</v>
      </c>
      <c r="N41" s="133">
        <v>7</v>
      </c>
      <c r="O41" s="133">
        <v>10</v>
      </c>
      <c r="P41" s="133">
        <v>9</v>
      </c>
      <c r="Q41" s="55" t="s">
        <v>84</v>
      </c>
      <c r="R41" s="133">
        <v>10</v>
      </c>
      <c r="S41" s="133">
        <v>4</v>
      </c>
      <c r="T41" s="133">
        <v>22</v>
      </c>
      <c r="U41" s="133">
        <v>0</v>
      </c>
      <c r="V41" s="133">
        <v>19</v>
      </c>
      <c r="W41" s="133">
        <v>5</v>
      </c>
      <c r="X41" s="133">
        <v>9</v>
      </c>
      <c r="Y41" s="133">
        <v>6</v>
      </c>
      <c r="Z41" s="133">
        <v>6</v>
      </c>
      <c r="AA41" s="133">
        <v>30</v>
      </c>
      <c r="AB41" s="133">
        <v>7</v>
      </c>
      <c r="AC41" s="133">
        <v>2</v>
      </c>
      <c r="AD41" s="133">
        <v>3</v>
      </c>
      <c r="AE41" s="133">
        <v>342</v>
      </c>
      <c r="AF41" s="133">
        <v>433</v>
      </c>
      <c r="AG41" s="133">
        <v>361</v>
      </c>
    </row>
    <row r="42" spans="1:33" s="8" customFormat="1" ht="13.5" customHeight="1">
      <c r="A42" s="55" t="s">
        <v>74</v>
      </c>
      <c r="B42" s="133">
        <v>4156</v>
      </c>
      <c r="C42" s="134">
        <v>5.0836054945995865</v>
      </c>
      <c r="D42" s="133">
        <v>756</v>
      </c>
      <c r="E42" s="133">
        <v>554</v>
      </c>
      <c r="F42" s="133">
        <v>323</v>
      </c>
      <c r="G42" s="133">
        <v>435</v>
      </c>
      <c r="H42" s="133">
        <v>217</v>
      </c>
      <c r="I42" s="133">
        <v>285</v>
      </c>
      <c r="J42" s="133">
        <v>85</v>
      </c>
      <c r="K42" s="133">
        <v>89</v>
      </c>
      <c r="L42" s="133">
        <v>52</v>
      </c>
      <c r="M42" s="133">
        <v>81</v>
      </c>
      <c r="N42" s="133">
        <v>33</v>
      </c>
      <c r="O42" s="133">
        <v>48</v>
      </c>
      <c r="P42" s="133">
        <v>77</v>
      </c>
      <c r="Q42" s="55" t="s">
        <v>74</v>
      </c>
      <c r="R42" s="133">
        <v>80</v>
      </c>
      <c r="S42" s="133">
        <v>18</v>
      </c>
      <c r="T42" s="133">
        <v>34</v>
      </c>
      <c r="U42" s="133">
        <v>14</v>
      </c>
      <c r="V42" s="133">
        <v>28</v>
      </c>
      <c r="W42" s="133">
        <v>38</v>
      </c>
      <c r="X42" s="133">
        <v>98</v>
      </c>
      <c r="Y42" s="133">
        <v>9</v>
      </c>
      <c r="Z42" s="133">
        <v>48</v>
      </c>
      <c r="AA42" s="133">
        <v>0</v>
      </c>
      <c r="AB42" s="133">
        <v>5</v>
      </c>
      <c r="AC42" s="133">
        <v>2</v>
      </c>
      <c r="AD42" s="133">
        <v>1</v>
      </c>
      <c r="AE42" s="133">
        <v>133</v>
      </c>
      <c r="AF42" s="133">
        <v>138</v>
      </c>
      <c r="AG42" s="133">
        <v>475</v>
      </c>
    </row>
    <row r="43" spans="1:33" s="8" customFormat="1" ht="13.5" customHeight="1">
      <c r="A43" s="55" t="s">
        <v>548</v>
      </c>
      <c r="B43" s="133">
        <v>893</v>
      </c>
      <c r="C43" s="134">
        <v>1.0923146551196898</v>
      </c>
      <c r="D43" s="133">
        <v>421</v>
      </c>
      <c r="E43" s="133">
        <v>100</v>
      </c>
      <c r="F43" s="133">
        <v>34</v>
      </c>
      <c r="G43" s="133">
        <v>53</v>
      </c>
      <c r="H43" s="133">
        <v>19</v>
      </c>
      <c r="I43" s="133">
        <v>50</v>
      </c>
      <c r="J43" s="133">
        <v>3</v>
      </c>
      <c r="K43" s="133">
        <v>8</v>
      </c>
      <c r="L43" s="133">
        <v>2</v>
      </c>
      <c r="M43" s="133">
        <v>2</v>
      </c>
      <c r="N43" s="133">
        <v>2</v>
      </c>
      <c r="O43" s="133">
        <v>1</v>
      </c>
      <c r="P43" s="133">
        <v>2</v>
      </c>
      <c r="Q43" s="55" t="s">
        <v>547</v>
      </c>
      <c r="R43" s="133">
        <v>3</v>
      </c>
      <c r="S43" s="133">
        <v>1</v>
      </c>
      <c r="T43" s="133">
        <v>1</v>
      </c>
      <c r="U43" s="133">
        <v>2</v>
      </c>
      <c r="V43" s="133">
        <v>2</v>
      </c>
      <c r="W43" s="133">
        <v>4</v>
      </c>
      <c r="X43" s="133">
        <v>1</v>
      </c>
      <c r="Y43" s="133">
        <v>2</v>
      </c>
      <c r="Z43" s="133">
        <v>0</v>
      </c>
      <c r="AA43" s="133">
        <v>3</v>
      </c>
      <c r="AB43" s="133">
        <v>9</v>
      </c>
      <c r="AC43" s="133">
        <v>2</v>
      </c>
      <c r="AD43" s="133">
        <v>2</v>
      </c>
      <c r="AE43" s="133">
        <v>44</v>
      </c>
      <c r="AF43" s="133">
        <v>78</v>
      </c>
      <c r="AG43" s="133">
        <v>42</v>
      </c>
    </row>
    <row r="44" spans="1:33" s="8" customFormat="1" ht="13.5" customHeight="1">
      <c r="A44" s="55" t="s">
        <v>75</v>
      </c>
      <c r="B44" s="133">
        <v>657</v>
      </c>
      <c r="C44" s="134">
        <v>0.80364023338593082</v>
      </c>
      <c r="D44" s="133">
        <v>193</v>
      </c>
      <c r="E44" s="133">
        <v>47</v>
      </c>
      <c r="F44" s="133">
        <v>33</v>
      </c>
      <c r="G44" s="133">
        <v>53</v>
      </c>
      <c r="H44" s="133">
        <v>18</v>
      </c>
      <c r="I44" s="133">
        <v>53</v>
      </c>
      <c r="J44" s="133">
        <v>10</v>
      </c>
      <c r="K44" s="133">
        <v>3</v>
      </c>
      <c r="L44" s="133">
        <v>4</v>
      </c>
      <c r="M44" s="133">
        <v>5</v>
      </c>
      <c r="N44" s="133">
        <v>4</v>
      </c>
      <c r="O44" s="133">
        <v>5</v>
      </c>
      <c r="P44" s="133">
        <v>1</v>
      </c>
      <c r="Q44" s="55" t="s">
        <v>75</v>
      </c>
      <c r="R44" s="133">
        <v>5</v>
      </c>
      <c r="S44" s="133">
        <v>0</v>
      </c>
      <c r="T44" s="133">
        <v>1</v>
      </c>
      <c r="U44" s="133">
        <v>1</v>
      </c>
      <c r="V44" s="133">
        <v>4</v>
      </c>
      <c r="W44" s="133">
        <v>5</v>
      </c>
      <c r="X44" s="133">
        <v>3</v>
      </c>
      <c r="Y44" s="133">
        <v>0</v>
      </c>
      <c r="Z44" s="133">
        <v>0</v>
      </c>
      <c r="AA44" s="133">
        <v>3</v>
      </c>
      <c r="AB44" s="133">
        <v>0</v>
      </c>
      <c r="AC44" s="133">
        <v>0</v>
      </c>
      <c r="AD44" s="133">
        <v>0</v>
      </c>
      <c r="AE44" s="133">
        <v>66</v>
      </c>
      <c r="AF44" s="133">
        <v>59</v>
      </c>
      <c r="AG44" s="133">
        <v>81</v>
      </c>
    </row>
    <row r="45" spans="1:33" s="8" customFormat="1" ht="13.5" customHeight="1">
      <c r="A45" s="65" t="s">
        <v>85</v>
      </c>
      <c r="B45" s="133">
        <v>599</v>
      </c>
      <c r="C45" s="134">
        <v>0.73269482465475266</v>
      </c>
      <c r="D45" s="133">
        <v>134</v>
      </c>
      <c r="E45" s="133">
        <v>72</v>
      </c>
      <c r="F45" s="133">
        <v>62</v>
      </c>
      <c r="G45" s="133">
        <v>56</v>
      </c>
      <c r="H45" s="133">
        <v>20</v>
      </c>
      <c r="I45" s="133">
        <v>68</v>
      </c>
      <c r="J45" s="133">
        <v>3</v>
      </c>
      <c r="K45" s="133">
        <v>6</v>
      </c>
      <c r="L45" s="133">
        <v>5</v>
      </c>
      <c r="M45" s="133">
        <v>1</v>
      </c>
      <c r="N45" s="133">
        <v>0</v>
      </c>
      <c r="O45" s="133">
        <v>3</v>
      </c>
      <c r="P45" s="133">
        <v>1</v>
      </c>
      <c r="Q45" s="65" t="s">
        <v>85</v>
      </c>
      <c r="R45" s="133">
        <v>3</v>
      </c>
      <c r="S45" s="133">
        <v>0</v>
      </c>
      <c r="T45" s="133">
        <v>2</v>
      </c>
      <c r="U45" s="133">
        <v>0</v>
      </c>
      <c r="V45" s="133">
        <v>2</v>
      </c>
      <c r="W45" s="133">
        <v>3</v>
      </c>
      <c r="X45" s="133">
        <v>1</v>
      </c>
      <c r="Y45" s="133">
        <v>0</v>
      </c>
      <c r="Z45" s="133">
        <v>0</v>
      </c>
      <c r="AA45" s="133">
        <v>2</v>
      </c>
      <c r="AB45" s="133">
        <v>0</v>
      </c>
      <c r="AC45" s="133">
        <v>0</v>
      </c>
      <c r="AD45" s="133">
        <v>0</v>
      </c>
      <c r="AE45" s="133">
        <v>25</v>
      </c>
      <c r="AF45" s="133">
        <v>20</v>
      </c>
      <c r="AG45" s="133">
        <v>110</v>
      </c>
    </row>
    <row r="46" spans="1:33" s="8" customFormat="1" ht="13.5" customHeight="1">
      <c r="A46" s="65" t="s">
        <v>76</v>
      </c>
      <c r="B46" s="133">
        <v>2349</v>
      </c>
      <c r="C46" s="134">
        <v>2.8732890536127114</v>
      </c>
      <c r="D46" s="133">
        <v>745</v>
      </c>
      <c r="E46" s="133">
        <v>126</v>
      </c>
      <c r="F46" s="133">
        <v>156</v>
      </c>
      <c r="G46" s="133">
        <v>185</v>
      </c>
      <c r="H46" s="133">
        <v>58</v>
      </c>
      <c r="I46" s="133">
        <v>162</v>
      </c>
      <c r="J46" s="133">
        <v>1</v>
      </c>
      <c r="K46" s="133">
        <v>18</v>
      </c>
      <c r="L46" s="133">
        <v>3</v>
      </c>
      <c r="M46" s="133">
        <v>10</v>
      </c>
      <c r="N46" s="133">
        <v>4</v>
      </c>
      <c r="O46" s="133">
        <v>1</v>
      </c>
      <c r="P46" s="133">
        <v>0</v>
      </c>
      <c r="Q46" s="65" t="s">
        <v>76</v>
      </c>
      <c r="R46" s="133">
        <v>6</v>
      </c>
      <c r="S46" s="133">
        <v>3</v>
      </c>
      <c r="T46" s="133">
        <v>1</v>
      </c>
      <c r="U46" s="133">
        <v>1</v>
      </c>
      <c r="V46" s="133">
        <v>3</v>
      </c>
      <c r="W46" s="133">
        <v>7</v>
      </c>
      <c r="X46" s="133">
        <v>4</v>
      </c>
      <c r="Y46" s="133">
        <v>1</v>
      </c>
      <c r="Z46" s="133">
        <v>0</v>
      </c>
      <c r="AA46" s="133">
        <v>25</v>
      </c>
      <c r="AB46" s="133">
        <v>48</v>
      </c>
      <c r="AC46" s="133">
        <v>16</v>
      </c>
      <c r="AD46" s="133">
        <v>32</v>
      </c>
      <c r="AE46" s="133">
        <v>166</v>
      </c>
      <c r="AF46" s="133">
        <v>124</v>
      </c>
      <c r="AG46" s="133">
        <v>443</v>
      </c>
    </row>
    <row r="47" spans="1:33" s="8" customFormat="1" ht="13.5" customHeight="1">
      <c r="A47" s="65" t="s">
        <v>402</v>
      </c>
      <c r="B47" s="133">
        <v>3013</v>
      </c>
      <c r="C47" s="134">
        <v>3.6854916639144739</v>
      </c>
      <c r="D47" s="133">
        <v>604</v>
      </c>
      <c r="E47" s="133">
        <v>317</v>
      </c>
      <c r="F47" s="133">
        <v>325</v>
      </c>
      <c r="G47" s="133">
        <v>258</v>
      </c>
      <c r="H47" s="133">
        <v>132</v>
      </c>
      <c r="I47" s="133">
        <v>274</v>
      </c>
      <c r="J47" s="133">
        <v>21</v>
      </c>
      <c r="K47" s="133">
        <v>73</v>
      </c>
      <c r="L47" s="133">
        <v>25</v>
      </c>
      <c r="M47" s="133">
        <v>18</v>
      </c>
      <c r="N47" s="133">
        <v>3</v>
      </c>
      <c r="O47" s="133">
        <v>10</v>
      </c>
      <c r="P47" s="133">
        <v>6</v>
      </c>
      <c r="Q47" s="65" t="s">
        <v>402</v>
      </c>
      <c r="R47" s="133">
        <v>23</v>
      </c>
      <c r="S47" s="133">
        <v>5</v>
      </c>
      <c r="T47" s="133">
        <v>5</v>
      </c>
      <c r="U47" s="133">
        <v>0</v>
      </c>
      <c r="V47" s="133">
        <v>29</v>
      </c>
      <c r="W47" s="133">
        <v>13</v>
      </c>
      <c r="X47" s="133">
        <v>12</v>
      </c>
      <c r="Y47" s="133">
        <v>14</v>
      </c>
      <c r="Z47" s="133">
        <v>5</v>
      </c>
      <c r="AA47" s="133">
        <v>23</v>
      </c>
      <c r="AB47" s="133">
        <v>34</v>
      </c>
      <c r="AC47" s="133">
        <v>10</v>
      </c>
      <c r="AD47" s="133">
        <v>17</v>
      </c>
      <c r="AE47" s="133">
        <v>199</v>
      </c>
      <c r="AF47" s="133">
        <v>206</v>
      </c>
      <c r="AG47" s="133">
        <v>352</v>
      </c>
    </row>
    <row r="48" spans="1:33" s="8" customFormat="1" ht="13.5" customHeight="1">
      <c r="A48" s="65" t="s">
        <v>86</v>
      </c>
      <c r="B48" s="133">
        <v>410</v>
      </c>
      <c r="C48" s="134">
        <v>0.50151064792729327</v>
      </c>
      <c r="D48" s="133">
        <v>35</v>
      </c>
      <c r="E48" s="133">
        <v>40</v>
      </c>
      <c r="F48" s="133">
        <v>25</v>
      </c>
      <c r="G48" s="133">
        <v>20</v>
      </c>
      <c r="H48" s="133">
        <v>6</v>
      </c>
      <c r="I48" s="133">
        <v>31</v>
      </c>
      <c r="J48" s="133">
        <v>3</v>
      </c>
      <c r="K48" s="133">
        <v>2</v>
      </c>
      <c r="L48" s="133">
        <v>2</v>
      </c>
      <c r="M48" s="133">
        <v>7</v>
      </c>
      <c r="N48" s="133">
        <v>1</v>
      </c>
      <c r="O48" s="133">
        <v>4</v>
      </c>
      <c r="P48" s="133">
        <v>0</v>
      </c>
      <c r="Q48" s="65" t="s">
        <v>86</v>
      </c>
      <c r="R48" s="133">
        <v>8</v>
      </c>
      <c r="S48" s="133">
        <v>0</v>
      </c>
      <c r="T48" s="133">
        <v>2</v>
      </c>
      <c r="U48" s="133">
        <v>0</v>
      </c>
      <c r="V48" s="133">
        <v>0</v>
      </c>
      <c r="W48" s="133">
        <v>1</v>
      </c>
      <c r="X48" s="133">
        <v>0</v>
      </c>
      <c r="Y48" s="133">
        <v>2</v>
      </c>
      <c r="Z48" s="133">
        <v>0</v>
      </c>
      <c r="AA48" s="133">
        <v>0</v>
      </c>
      <c r="AB48" s="133">
        <v>0</v>
      </c>
      <c r="AC48" s="133">
        <v>0</v>
      </c>
      <c r="AD48" s="133">
        <v>2</v>
      </c>
      <c r="AE48" s="133">
        <v>68</v>
      </c>
      <c r="AF48" s="133">
        <v>88</v>
      </c>
      <c r="AG48" s="133">
        <v>63</v>
      </c>
    </row>
    <row r="49" spans="1:33" s="8" customFormat="1" ht="13.5" customHeight="1">
      <c r="A49" s="65" t="s">
        <v>403</v>
      </c>
      <c r="B49" s="133">
        <v>1542</v>
      </c>
      <c r="C49" s="134">
        <v>1.8861693148875271</v>
      </c>
      <c r="D49" s="133">
        <v>133</v>
      </c>
      <c r="E49" s="133">
        <v>98</v>
      </c>
      <c r="F49" s="133">
        <v>119</v>
      </c>
      <c r="G49" s="133">
        <v>107</v>
      </c>
      <c r="H49" s="133">
        <v>39</v>
      </c>
      <c r="I49" s="133">
        <v>66</v>
      </c>
      <c r="J49" s="133">
        <v>41</v>
      </c>
      <c r="K49" s="133">
        <v>16</v>
      </c>
      <c r="L49" s="133">
        <v>65</v>
      </c>
      <c r="M49" s="133">
        <v>15</v>
      </c>
      <c r="N49" s="133">
        <v>6</v>
      </c>
      <c r="O49" s="133">
        <v>7</v>
      </c>
      <c r="P49" s="133">
        <v>11</v>
      </c>
      <c r="Q49" s="65" t="s">
        <v>403</v>
      </c>
      <c r="R49" s="133">
        <v>55</v>
      </c>
      <c r="S49" s="133">
        <v>4</v>
      </c>
      <c r="T49" s="133">
        <v>8</v>
      </c>
      <c r="U49" s="133">
        <v>36</v>
      </c>
      <c r="V49" s="133">
        <v>5</v>
      </c>
      <c r="W49" s="133">
        <v>12</v>
      </c>
      <c r="X49" s="133">
        <v>50</v>
      </c>
      <c r="Y49" s="133">
        <v>5</v>
      </c>
      <c r="Z49" s="133">
        <v>7</v>
      </c>
      <c r="AA49" s="133">
        <v>2</v>
      </c>
      <c r="AB49" s="133">
        <v>1</v>
      </c>
      <c r="AC49" s="133">
        <v>2</v>
      </c>
      <c r="AD49" s="133">
        <v>0</v>
      </c>
      <c r="AE49" s="133">
        <v>79</v>
      </c>
      <c r="AF49" s="133">
        <v>176</v>
      </c>
      <c r="AG49" s="133">
        <v>377</v>
      </c>
    </row>
    <row r="50" spans="1:33" s="8" customFormat="1" ht="13.5" customHeight="1">
      <c r="A50" s="65" t="s">
        <v>87</v>
      </c>
      <c r="B50" s="133">
        <v>3261</v>
      </c>
      <c r="C50" s="134">
        <v>3.9888444460753734</v>
      </c>
      <c r="D50" s="133">
        <v>369</v>
      </c>
      <c r="E50" s="133">
        <v>208</v>
      </c>
      <c r="F50" s="133">
        <v>392</v>
      </c>
      <c r="G50" s="133">
        <v>296</v>
      </c>
      <c r="H50" s="133">
        <v>166</v>
      </c>
      <c r="I50" s="133">
        <v>432</v>
      </c>
      <c r="J50" s="133">
        <v>28</v>
      </c>
      <c r="K50" s="133">
        <v>43</v>
      </c>
      <c r="L50" s="133">
        <v>61</v>
      </c>
      <c r="M50" s="133">
        <v>86</v>
      </c>
      <c r="N50" s="133">
        <v>17</v>
      </c>
      <c r="O50" s="133">
        <v>85</v>
      </c>
      <c r="P50" s="133">
        <v>104</v>
      </c>
      <c r="Q50" s="65" t="s">
        <v>87</v>
      </c>
      <c r="R50" s="133">
        <v>184</v>
      </c>
      <c r="S50" s="133">
        <v>9</v>
      </c>
      <c r="T50" s="133">
        <v>64</v>
      </c>
      <c r="U50" s="133">
        <v>32</v>
      </c>
      <c r="V50" s="133">
        <v>18</v>
      </c>
      <c r="W50" s="133">
        <v>43</v>
      </c>
      <c r="X50" s="133">
        <v>169</v>
      </c>
      <c r="Y50" s="133">
        <v>15</v>
      </c>
      <c r="Z50" s="133">
        <v>1</v>
      </c>
      <c r="AA50" s="133">
        <v>2</v>
      </c>
      <c r="AB50" s="133">
        <v>3</v>
      </c>
      <c r="AC50" s="133">
        <v>0</v>
      </c>
      <c r="AD50" s="133">
        <v>2</v>
      </c>
      <c r="AE50" s="133">
        <v>97</v>
      </c>
      <c r="AF50" s="133">
        <v>100</v>
      </c>
      <c r="AG50" s="133">
        <v>235</v>
      </c>
    </row>
    <row r="51" spans="1:33" s="8" customFormat="1" ht="13.5" customHeight="1">
      <c r="A51" s="65" t="s">
        <v>88</v>
      </c>
      <c r="B51" s="133">
        <v>955</v>
      </c>
      <c r="C51" s="134">
        <v>1.1681528506599146</v>
      </c>
      <c r="D51" s="133">
        <v>128</v>
      </c>
      <c r="E51" s="133">
        <v>69</v>
      </c>
      <c r="F51" s="133">
        <v>87</v>
      </c>
      <c r="G51" s="133">
        <v>54</v>
      </c>
      <c r="H51" s="133">
        <v>28</v>
      </c>
      <c r="I51" s="133">
        <v>31</v>
      </c>
      <c r="J51" s="133">
        <v>11</v>
      </c>
      <c r="K51" s="133">
        <v>61</v>
      </c>
      <c r="L51" s="133">
        <v>156</v>
      </c>
      <c r="M51" s="133">
        <v>18</v>
      </c>
      <c r="N51" s="133">
        <v>1</v>
      </c>
      <c r="O51" s="133">
        <v>1</v>
      </c>
      <c r="P51" s="133">
        <v>9</v>
      </c>
      <c r="Q51" s="65" t="s">
        <v>88</v>
      </c>
      <c r="R51" s="133">
        <v>125</v>
      </c>
      <c r="S51" s="133">
        <v>4</v>
      </c>
      <c r="T51" s="133">
        <v>4</v>
      </c>
      <c r="U51" s="133">
        <v>39</v>
      </c>
      <c r="V51" s="133">
        <v>3</v>
      </c>
      <c r="W51" s="133">
        <v>7</v>
      </c>
      <c r="X51" s="133">
        <v>29</v>
      </c>
      <c r="Y51" s="133">
        <v>3</v>
      </c>
      <c r="Z51" s="133">
        <v>2</v>
      </c>
      <c r="AA51" s="133">
        <v>0</v>
      </c>
      <c r="AB51" s="133">
        <v>2</v>
      </c>
      <c r="AC51" s="133">
        <v>0</v>
      </c>
      <c r="AD51" s="133">
        <v>0</v>
      </c>
      <c r="AE51" s="133">
        <v>30</v>
      </c>
      <c r="AF51" s="133">
        <v>19</v>
      </c>
      <c r="AG51" s="133">
        <v>34</v>
      </c>
    </row>
    <row r="52" spans="1:33" s="8" customFormat="1" ht="13.5" customHeight="1" thickBot="1">
      <c r="A52" s="55" t="s">
        <v>404</v>
      </c>
      <c r="B52" s="133">
        <v>1335</v>
      </c>
      <c r="C52" s="134">
        <v>1.6329675975193569</v>
      </c>
      <c r="D52" s="133">
        <v>223</v>
      </c>
      <c r="E52" s="133">
        <v>195</v>
      </c>
      <c r="F52" s="133">
        <v>105</v>
      </c>
      <c r="G52" s="133">
        <v>116</v>
      </c>
      <c r="H52" s="133">
        <v>54</v>
      </c>
      <c r="I52" s="133">
        <v>118</v>
      </c>
      <c r="J52" s="133">
        <v>21</v>
      </c>
      <c r="K52" s="133">
        <v>63</v>
      </c>
      <c r="L52" s="133">
        <v>23</v>
      </c>
      <c r="M52" s="133">
        <v>27</v>
      </c>
      <c r="N52" s="133">
        <v>13</v>
      </c>
      <c r="O52" s="133">
        <v>10</v>
      </c>
      <c r="P52" s="133">
        <v>8</v>
      </c>
      <c r="Q52" s="55" t="s">
        <v>404</v>
      </c>
      <c r="R52" s="133">
        <v>23</v>
      </c>
      <c r="S52" s="133">
        <v>6</v>
      </c>
      <c r="T52" s="133">
        <v>5</v>
      </c>
      <c r="U52" s="133">
        <v>4</v>
      </c>
      <c r="V52" s="133">
        <v>5</v>
      </c>
      <c r="W52" s="133">
        <v>11</v>
      </c>
      <c r="X52" s="133">
        <v>26</v>
      </c>
      <c r="Y52" s="133">
        <v>2</v>
      </c>
      <c r="Z52" s="133">
        <v>2</v>
      </c>
      <c r="AA52" s="133">
        <v>1</v>
      </c>
      <c r="AB52" s="133">
        <v>7</v>
      </c>
      <c r="AC52" s="133">
        <v>4</v>
      </c>
      <c r="AD52" s="133">
        <v>1</v>
      </c>
      <c r="AE52" s="133">
        <v>69</v>
      </c>
      <c r="AF52" s="133">
        <v>96</v>
      </c>
      <c r="AG52" s="133">
        <v>97</v>
      </c>
    </row>
    <row r="53" spans="1:33" s="8" customFormat="1" ht="12" customHeight="1">
      <c r="A53" s="18" t="s">
        <v>597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8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</row>
    <row r="54" spans="1:33" s="8" customFormat="1" ht="12" customHeight="1">
      <c r="A54" s="5" t="s">
        <v>596</v>
      </c>
      <c r="Q54" s="5"/>
    </row>
    <row r="55" spans="1:33" s="8" customFormat="1" ht="18.75" hidden="1" customHeight="1"/>
    <row r="56" spans="1:33" s="28" customFormat="1" ht="13.5" customHeight="1">
      <c r="A56" s="204" t="s">
        <v>691</v>
      </c>
      <c r="B56" s="204"/>
      <c r="C56" s="204"/>
      <c r="D56" s="204"/>
      <c r="E56" s="204"/>
      <c r="F56" s="204"/>
      <c r="G56" s="204"/>
      <c r="H56" s="204" t="s">
        <v>692</v>
      </c>
      <c r="I56" s="204"/>
      <c r="J56" s="204"/>
      <c r="K56" s="204"/>
      <c r="L56" s="204"/>
      <c r="M56" s="204"/>
      <c r="N56" s="204"/>
      <c r="O56" s="204"/>
      <c r="P56" s="204"/>
      <c r="Q56" s="204" t="s">
        <v>641</v>
      </c>
      <c r="R56" s="204"/>
      <c r="S56" s="204"/>
      <c r="T56" s="204"/>
      <c r="U56" s="204"/>
      <c r="V56" s="204"/>
      <c r="W56" s="204"/>
      <c r="X56" s="204" t="s">
        <v>642</v>
      </c>
      <c r="Y56" s="204"/>
      <c r="Z56" s="204"/>
      <c r="AA56" s="204"/>
      <c r="AB56" s="204"/>
      <c r="AC56" s="204"/>
      <c r="AD56" s="204"/>
      <c r="AE56" s="204"/>
      <c r="AF56" s="204"/>
      <c r="AG56" s="204"/>
    </row>
  </sheetData>
  <mergeCells count="28">
    <mergeCell ref="A1:G1"/>
    <mergeCell ref="H1:P1"/>
    <mergeCell ref="Q1:W1"/>
    <mergeCell ref="A2:G2"/>
    <mergeCell ref="H2:N2"/>
    <mergeCell ref="Q2:W2"/>
    <mergeCell ref="AA3:AA4"/>
    <mergeCell ref="Q3:Q4"/>
    <mergeCell ref="R3:W3"/>
    <mergeCell ref="AF2:AG2"/>
    <mergeCell ref="X1:AG1"/>
    <mergeCell ref="X2:AE2"/>
    <mergeCell ref="A56:G56"/>
    <mergeCell ref="AG3:AG4"/>
    <mergeCell ref="AE3:AE4"/>
    <mergeCell ref="AB3:AB4"/>
    <mergeCell ref="AC3:AC4"/>
    <mergeCell ref="D3:G3"/>
    <mergeCell ref="H3:P3"/>
    <mergeCell ref="AF3:AF4"/>
    <mergeCell ref="H56:P56"/>
    <mergeCell ref="Q56:W56"/>
    <mergeCell ref="X56:AG56"/>
    <mergeCell ref="AD3:AD4"/>
    <mergeCell ref="A3:A4"/>
    <mergeCell ref="B3:B4"/>
    <mergeCell ref="C3:C4"/>
    <mergeCell ref="X3:Z3"/>
  </mergeCells>
  <phoneticPr fontId="3" type="noConversion"/>
  <dataValidations count="1">
    <dataValidation type="whole" allowBlank="1" showInputMessage="1" showErrorMessage="1" errorTitle="嘿嘿！你粉混喔" error="數字必須素整數而且不得小於 0 也應該不會大於 50000000 吧" sqref="R10:AG52 E10:P52 E7:P8 R7:AG8" xr:uid="{00000000-0002-0000-0300-000000000000}">
      <formula1>0</formula1>
      <formula2>50000000</formula2>
    </dataValidation>
  </dataValidations>
  <printOptions horizontalCentered="1" verticalCentered="1"/>
  <pageMargins left="0.16" right="0.16" top="0.16" bottom="0.15748031496062992" header="0.16" footer="0.15748031496062992"/>
  <pageSetup paperSize="9" fitToWidth="0" orientation="portrait" r:id="rId1"/>
  <headerFooter alignWithMargins="0"/>
  <colBreaks count="3" manualBreakCount="3">
    <brk id="7" max="1048575" man="1"/>
    <brk id="16" max="1048575" man="1"/>
    <brk id="2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R56"/>
  <sheetViews>
    <sheetView view="pageBreakPreview" topLeftCell="N19" zoomScaleNormal="100" zoomScaleSheetLayoutView="100" workbookViewId="0">
      <selection activeCell="X56" sqref="X56:AG56"/>
    </sheetView>
  </sheetViews>
  <sheetFormatPr defaultRowHeight="16.5"/>
  <cols>
    <col min="1" max="1" width="29" style="11" customWidth="1"/>
    <col min="2" max="2" width="12.125" style="11" customWidth="1"/>
    <col min="3" max="3" width="12.375" style="11" customWidth="1"/>
    <col min="4" max="5" width="9.625" style="11" customWidth="1"/>
    <col min="6" max="6" width="9.5" style="11" customWidth="1"/>
    <col min="7" max="7" width="9.625" style="11" customWidth="1"/>
    <col min="8" max="8" width="10.625" style="11" customWidth="1"/>
    <col min="9" max="11" width="10.375" style="11" customWidth="1"/>
    <col min="12" max="12" width="10.125" style="11" customWidth="1"/>
    <col min="13" max="13" width="9.25" style="11" customWidth="1"/>
    <col min="14" max="14" width="9.75" style="11" customWidth="1"/>
    <col min="15" max="15" width="10.25" style="11" customWidth="1"/>
    <col min="16" max="16" width="10.125" style="11" customWidth="1"/>
    <col min="17" max="17" width="29.5" style="11" customWidth="1"/>
    <col min="18" max="18" width="11.25" style="11" customWidth="1"/>
    <col min="19" max="19" width="10.375" style="11" customWidth="1"/>
    <col min="20" max="20" width="10" style="11" customWidth="1"/>
    <col min="21" max="21" width="10.125" style="11" customWidth="1"/>
    <col min="22" max="22" width="10.25" style="11" customWidth="1"/>
    <col min="23" max="23" width="10" style="11" customWidth="1"/>
    <col min="24" max="25" width="8" style="11" customWidth="1"/>
    <col min="26" max="26" width="7.625" style="11" customWidth="1"/>
    <col min="27" max="27" width="8.875" style="11" customWidth="1"/>
    <col min="28" max="28" width="9.625" style="11" customWidth="1"/>
    <col min="29" max="29" width="9.75" style="11" customWidth="1"/>
    <col min="30" max="30" width="9.625" style="11" customWidth="1"/>
    <col min="31" max="33" width="10.125" style="11" customWidth="1"/>
    <col min="34" max="34" width="9.125" style="11" customWidth="1"/>
    <col min="35" max="16384" width="9" style="11"/>
  </cols>
  <sheetData>
    <row r="1" spans="1:44" s="27" customFormat="1" ht="34.5" customHeight="1">
      <c r="A1" s="199" t="s">
        <v>410</v>
      </c>
      <c r="B1" s="199"/>
      <c r="C1" s="199"/>
      <c r="D1" s="199"/>
      <c r="E1" s="199"/>
      <c r="F1" s="199"/>
      <c r="G1" s="199"/>
      <c r="H1" s="200" t="s">
        <v>156</v>
      </c>
      <c r="I1" s="200"/>
      <c r="J1" s="200"/>
      <c r="K1" s="200"/>
      <c r="L1" s="200"/>
      <c r="M1" s="200"/>
      <c r="N1" s="200"/>
      <c r="O1" s="200"/>
      <c r="P1" s="200"/>
      <c r="Q1" s="199" t="s">
        <v>410</v>
      </c>
      <c r="R1" s="199"/>
      <c r="S1" s="199"/>
      <c r="T1" s="199"/>
      <c r="U1" s="199"/>
      <c r="V1" s="199"/>
      <c r="W1" s="199"/>
      <c r="X1" s="200" t="s">
        <v>157</v>
      </c>
      <c r="Y1" s="200"/>
      <c r="Z1" s="200"/>
      <c r="AA1" s="200"/>
      <c r="AB1" s="200"/>
      <c r="AC1" s="200"/>
      <c r="AD1" s="200"/>
      <c r="AE1" s="200"/>
      <c r="AF1" s="200"/>
      <c r="AG1" s="200"/>
    </row>
    <row r="2" spans="1:44" s="5" customFormat="1" ht="12.75" customHeight="1" thickBot="1">
      <c r="A2" s="255" t="s">
        <v>77</v>
      </c>
      <c r="B2" s="255"/>
      <c r="C2" s="255"/>
      <c r="D2" s="255"/>
      <c r="E2" s="255"/>
      <c r="F2" s="255"/>
      <c r="G2" s="255"/>
      <c r="H2" s="198" t="s">
        <v>614</v>
      </c>
      <c r="I2" s="198"/>
      <c r="J2" s="198"/>
      <c r="K2" s="198"/>
      <c r="L2" s="198"/>
      <c r="M2" s="198"/>
      <c r="N2" s="198"/>
      <c r="O2" s="237" t="s">
        <v>155</v>
      </c>
      <c r="P2" s="237"/>
      <c r="Q2" s="197" t="s">
        <v>123</v>
      </c>
      <c r="R2" s="197"/>
      <c r="S2" s="197"/>
      <c r="T2" s="197"/>
      <c r="U2" s="197"/>
      <c r="V2" s="197"/>
      <c r="W2" s="197"/>
      <c r="X2" s="198" t="s">
        <v>612</v>
      </c>
      <c r="Y2" s="198"/>
      <c r="Z2" s="198"/>
      <c r="AA2" s="198"/>
      <c r="AB2" s="198"/>
      <c r="AC2" s="198"/>
      <c r="AD2" s="198"/>
      <c r="AE2" s="198"/>
      <c r="AF2" s="237" t="s">
        <v>152</v>
      </c>
      <c r="AG2" s="237"/>
    </row>
    <row r="3" spans="1:44" s="85" customFormat="1" ht="20.25" customHeight="1">
      <c r="A3" s="213" t="s">
        <v>375</v>
      </c>
      <c r="B3" s="238" t="s">
        <v>361</v>
      </c>
      <c r="C3" s="229" t="s">
        <v>490</v>
      </c>
      <c r="D3" s="249" t="s">
        <v>130</v>
      </c>
      <c r="E3" s="250"/>
      <c r="F3" s="250"/>
      <c r="G3" s="250"/>
      <c r="H3" s="250" t="s">
        <v>493</v>
      </c>
      <c r="I3" s="250"/>
      <c r="J3" s="250"/>
      <c r="K3" s="250"/>
      <c r="L3" s="250"/>
      <c r="M3" s="250"/>
      <c r="N3" s="250"/>
      <c r="O3" s="250"/>
      <c r="P3" s="250"/>
      <c r="Q3" s="213" t="s">
        <v>375</v>
      </c>
      <c r="R3" s="256" t="s">
        <v>675</v>
      </c>
      <c r="S3" s="250"/>
      <c r="T3" s="250"/>
      <c r="U3" s="250"/>
      <c r="V3" s="250"/>
      <c r="W3" s="250"/>
      <c r="X3" s="250" t="s">
        <v>407</v>
      </c>
      <c r="Y3" s="250"/>
      <c r="Z3" s="257"/>
      <c r="AA3" s="242" t="s">
        <v>569</v>
      </c>
      <c r="AB3" s="242" t="s">
        <v>540</v>
      </c>
      <c r="AC3" s="242" t="s">
        <v>541</v>
      </c>
      <c r="AD3" s="242" t="s">
        <v>542</v>
      </c>
      <c r="AE3" s="242" t="s">
        <v>232</v>
      </c>
      <c r="AF3" s="242" t="s">
        <v>233</v>
      </c>
      <c r="AG3" s="240" t="s">
        <v>606</v>
      </c>
    </row>
    <row r="4" spans="1:44" s="8" customFormat="1" ht="37.5" customHeight="1" thickBot="1">
      <c r="A4" s="214"/>
      <c r="B4" s="239"/>
      <c r="C4" s="230"/>
      <c r="D4" s="68" t="s">
        <v>252</v>
      </c>
      <c r="E4" s="68" t="s">
        <v>253</v>
      </c>
      <c r="F4" s="68" t="s">
        <v>254</v>
      </c>
      <c r="G4" s="68" t="s">
        <v>256</v>
      </c>
      <c r="H4" s="68" t="s">
        <v>255</v>
      </c>
      <c r="I4" s="68" t="s">
        <v>257</v>
      </c>
      <c r="J4" s="68" t="s">
        <v>258</v>
      </c>
      <c r="K4" s="68" t="s">
        <v>259</v>
      </c>
      <c r="L4" s="68" t="s">
        <v>260</v>
      </c>
      <c r="M4" s="68" t="s">
        <v>261</v>
      </c>
      <c r="N4" s="68" t="s">
        <v>262</v>
      </c>
      <c r="O4" s="69" t="s">
        <v>263</v>
      </c>
      <c r="P4" s="68" t="s">
        <v>264</v>
      </c>
      <c r="Q4" s="214"/>
      <c r="R4" s="120" t="s">
        <v>265</v>
      </c>
      <c r="S4" s="69" t="s">
        <v>267</v>
      </c>
      <c r="T4" s="68" t="s">
        <v>268</v>
      </c>
      <c r="U4" s="68" t="s">
        <v>269</v>
      </c>
      <c r="V4" s="68" t="s">
        <v>270</v>
      </c>
      <c r="W4" s="68" t="s">
        <v>271</v>
      </c>
      <c r="X4" s="73" t="s">
        <v>272</v>
      </c>
      <c r="Y4" s="73" t="s">
        <v>273</v>
      </c>
      <c r="Z4" s="73" t="s">
        <v>274</v>
      </c>
      <c r="AA4" s="243"/>
      <c r="AB4" s="243"/>
      <c r="AC4" s="243"/>
      <c r="AD4" s="243"/>
      <c r="AE4" s="243"/>
      <c r="AF4" s="243"/>
      <c r="AG4" s="241"/>
    </row>
    <row r="5" spans="1:44" s="8" customFormat="1" ht="17.100000000000001" customHeight="1">
      <c r="A5" s="97" t="s">
        <v>491</v>
      </c>
      <c r="B5" s="133">
        <f>SUM(B7,B8,B9,B37:B52)</f>
        <v>28057</v>
      </c>
      <c r="C5" s="133"/>
      <c r="D5" s="133">
        <f t="shared" ref="D5:P5" si="0">SUM(D7,D8,D9,D37:D52)</f>
        <v>4879</v>
      </c>
      <c r="E5" s="133">
        <f t="shared" si="0"/>
        <v>3221</v>
      </c>
      <c r="F5" s="133">
        <f t="shared" si="0"/>
        <v>3305</v>
      </c>
      <c r="G5" s="133">
        <f t="shared" si="0"/>
        <v>2345</v>
      </c>
      <c r="H5" s="133">
        <f t="shared" si="0"/>
        <v>1467</v>
      </c>
      <c r="I5" s="133">
        <f t="shared" si="0"/>
        <v>1643</v>
      </c>
      <c r="J5" s="133">
        <f t="shared" si="0"/>
        <v>561</v>
      </c>
      <c r="K5" s="133">
        <f t="shared" si="0"/>
        <v>858</v>
      </c>
      <c r="L5" s="133">
        <f t="shared" si="0"/>
        <v>841</v>
      </c>
      <c r="M5" s="133">
        <f t="shared" si="0"/>
        <v>1522</v>
      </c>
      <c r="N5" s="133">
        <f t="shared" si="0"/>
        <v>257</v>
      </c>
      <c r="O5" s="133">
        <f t="shared" si="0"/>
        <v>576</v>
      </c>
      <c r="P5" s="133">
        <f t="shared" si="0"/>
        <v>667</v>
      </c>
      <c r="Q5" s="97" t="s">
        <v>491</v>
      </c>
      <c r="R5" s="133">
        <f t="shared" ref="R5:AG5" si="1">SUM(R7,R8,R9,R37:R52)</f>
        <v>863</v>
      </c>
      <c r="S5" s="133">
        <f t="shared" si="1"/>
        <v>108</v>
      </c>
      <c r="T5" s="133">
        <f t="shared" si="1"/>
        <v>222</v>
      </c>
      <c r="U5" s="133">
        <f t="shared" si="1"/>
        <v>216</v>
      </c>
      <c r="V5" s="133">
        <f t="shared" si="1"/>
        <v>229</v>
      </c>
      <c r="W5" s="133">
        <f t="shared" si="1"/>
        <v>241</v>
      </c>
      <c r="X5" s="133">
        <f t="shared" si="1"/>
        <v>562</v>
      </c>
      <c r="Y5" s="133">
        <f t="shared" si="1"/>
        <v>116</v>
      </c>
      <c r="Z5" s="133">
        <f t="shared" si="1"/>
        <v>114</v>
      </c>
      <c r="AA5" s="133">
        <f t="shared" si="1"/>
        <v>149</v>
      </c>
      <c r="AB5" s="133">
        <f t="shared" si="1"/>
        <v>161</v>
      </c>
      <c r="AC5" s="133">
        <f t="shared" si="1"/>
        <v>68</v>
      </c>
      <c r="AD5" s="133">
        <f t="shared" si="1"/>
        <v>91</v>
      </c>
      <c r="AE5" s="133">
        <f t="shared" si="1"/>
        <v>817</v>
      </c>
      <c r="AF5" s="133">
        <f t="shared" si="1"/>
        <v>1047</v>
      </c>
      <c r="AG5" s="133">
        <f t="shared" si="1"/>
        <v>911</v>
      </c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</row>
    <row r="6" spans="1:44" s="8" customFormat="1" ht="13.5" customHeight="1">
      <c r="A6" s="55" t="s">
        <v>94</v>
      </c>
      <c r="B6" s="133"/>
      <c r="C6" s="134">
        <v>100</v>
      </c>
      <c r="D6" s="134">
        <v>17.389599743379549</v>
      </c>
      <c r="E6" s="134">
        <v>11.480201019353458</v>
      </c>
      <c r="F6" s="134">
        <v>11.7795915457818</v>
      </c>
      <c r="G6" s="134">
        <v>8.3579855294578902</v>
      </c>
      <c r="H6" s="134">
        <v>5.2286416936949784</v>
      </c>
      <c r="I6" s="134">
        <v>5.8559361300210284</v>
      </c>
      <c r="J6" s="134">
        <v>1.9995010157892863</v>
      </c>
      <c r="K6" s="134">
        <v>3.0580603770894963</v>
      </c>
      <c r="L6" s="134">
        <v>2.9974694372170938</v>
      </c>
      <c r="M6" s="134">
        <v>5.4246712050468684</v>
      </c>
      <c r="N6" s="134">
        <v>0.91599244395338064</v>
      </c>
      <c r="O6" s="134">
        <v>2.0529636097943471</v>
      </c>
      <c r="P6" s="134">
        <v>2.3773033467583846</v>
      </c>
      <c r="Q6" s="55" t="s">
        <v>94</v>
      </c>
      <c r="R6" s="134">
        <v>3.07588124175785</v>
      </c>
      <c r="S6" s="134">
        <v>0.38493067683644011</v>
      </c>
      <c r="T6" s="134">
        <v>0.79124639127490459</v>
      </c>
      <c r="U6" s="134">
        <v>0.76986135367288022</v>
      </c>
      <c r="V6" s="134">
        <v>0.81619560181059991</v>
      </c>
      <c r="W6" s="134">
        <v>0.85896567701464877</v>
      </c>
      <c r="X6" s="134">
        <v>2.0030651887229567</v>
      </c>
      <c r="Y6" s="134">
        <v>0.41344406030580605</v>
      </c>
      <c r="Z6" s="134">
        <v>0.40631571443846454</v>
      </c>
      <c r="AA6" s="134">
        <v>0.53106176711694053</v>
      </c>
      <c r="AB6" s="134">
        <v>0.57383184232098938</v>
      </c>
      <c r="AC6" s="134">
        <v>0.24236375948961045</v>
      </c>
      <c r="AD6" s="134">
        <v>0.32433973696403751</v>
      </c>
      <c r="AE6" s="134">
        <v>2.9119292868089959</v>
      </c>
      <c r="AF6" s="134">
        <v>3.7316890615532663</v>
      </c>
      <c r="AG6" s="134">
        <v>3.2469615425740459</v>
      </c>
    </row>
    <row r="7" spans="1:44" s="8" customFormat="1" ht="13.5" customHeight="1">
      <c r="A7" s="55" t="s">
        <v>95</v>
      </c>
      <c r="B7" s="133">
        <v>180</v>
      </c>
      <c r="C7" s="134">
        <v>0.64155112806073344</v>
      </c>
      <c r="D7" s="133">
        <v>9</v>
      </c>
      <c r="E7" s="133">
        <v>5</v>
      </c>
      <c r="F7" s="133">
        <v>2</v>
      </c>
      <c r="G7" s="133">
        <v>8</v>
      </c>
      <c r="H7" s="133">
        <v>4</v>
      </c>
      <c r="I7" s="133">
        <v>48</v>
      </c>
      <c r="J7" s="133">
        <v>6</v>
      </c>
      <c r="K7" s="133">
        <v>2</v>
      </c>
      <c r="L7" s="133">
        <v>1</v>
      </c>
      <c r="M7" s="133">
        <v>2</v>
      </c>
      <c r="N7" s="133">
        <v>2</v>
      </c>
      <c r="O7" s="133">
        <v>10</v>
      </c>
      <c r="P7" s="133">
        <v>35</v>
      </c>
      <c r="Q7" s="55" t="s">
        <v>95</v>
      </c>
      <c r="R7" s="133">
        <v>20</v>
      </c>
      <c r="S7" s="133">
        <v>4</v>
      </c>
      <c r="T7" s="133">
        <v>0</v>
      </c>
      <c r="U7" s="133">
        <v>0</v>
      </c>
      <c r="V7" s="133">
        <v>0</v>
      </c>
      <c r="W7" s="133">
        <v>0</v>
      </c>
      <c r="X7" s="133">
        <v>0</v>
      </c>
      <c r="Y7" s="133">
        <v>0</v>
      </c>
      <c r="Z7" s="133">
        <v>0</v>
      </c>
      <c r="AA7" s="133">
        <v>0</v>
      </c>
      <c r="AB7" s="133">
        <v>0</v>
      </c>
      <c r="AC7" s="133">
        <v>0</v>
      </c>
      <c r="AD7" s="133">
        <v>0</v>
      </c>
      <c r="AE7" s="133">
        <v>1</v>
      </c>
      <c r="AF7" s="133">
        <v>1</v>
      </c>
      <c r="AG7" s="133">
        <v>20</v>
      </c>
    </row>
    <row r="8" spans="1:44" s="8" customFormat="1" ht="13.5" customHeight="1">
      <c r="A8" s="55" t="s">
        <v>78</v>
      </c>
      <c r="B8" s="133">
        <v>4</v>
      </c>
      <c r="C8" s="134">
        <v>1.4256691734682966E-2</v>
      </c>
      <c r="D8" s="133">
        <v>1</v>
      </c>
      <c r="E8" s="133">
        <v>0</v>
      </c>
      <c r="F8" s="133">
        <v>0</v>
      </c>
      <c r="G8" s="133">
        <v>0</v>
      </c>
      <c r="H8" s="133">
        <v>1</v>
      </c>
      <c r="I8" s="133">
        <v>0</v>
      </c>
      <c r="J8" s="133">
        <v>0</v>
      </c>
      <c r="K8" s="133">
        <v>0</v>
      </c>
      <c r="L8" s="133">
        <v>1</v>
      </c>
      <c r="M8" s="133">
        <v>0</v>
      </c>
      <c r="N8" s="133">
        <v>0</v>
      </c>
      <c r="O8" s="133">
        <v>1</v>
      </c>
      <c r="P8" s="133">
        <v>0</v>
      </c>
      <c r="Q8" s="55" t="s">
        <v>78</v>
      </c>
      <c r="R8" s="133">
        <v>0</v>
      </c>
      <c r="S8" s="133">
        <v>0</v>
      </c>
      <c r="T8" s="133">
        <v>0</v>
      </c>
      <c r="U8" s="133">
        <v>0</v>
      </c>
      <c r="V8" s="133">
        <v>0</v>
      </c>
      <c r="W8" s="133">
        <v>0</v>
      </c>
      <c r="X8" s="133">
        <v>0</v>
      </c>
      <c r="Y8" s="133">
        <v>0</v>
      </c>
      <c r="Z8" s="133">
        <v>0</v>
      </c>
      <c r="AA8" s="133">
        <v>0</v>
      </c>
      <c r="AB8" s="133">
        <v>0</v>
      </c>
      <c r="AC8" s="133">
        <v>0</v>
      </c>
      <c r="AD8" s="133">
        <v>0</v>
      </c>
      <c r="AE8" s="133">
        <v>0</v>
      </c>
      <c r="AF8" s="133">
        <v>0</v>
      </c>
      <c r="AG8" s="133">
        <v>0</v>
      </c>
    </row>
    <row r="9" spans="1:44" s="13" customFormat="1" ht="13.5" customHeight="1">
      <c r="A9" s="55" t="s">
        <v>96</v>
      </c>
      <c r="B9" s="133">
        <v>5224</v>
      </c>
      <c r="C9" s="134">
        <v>18.619239405495954</v>
      </c>
      <c r="D9" s="133">
        <v>449</v>
      </c>
      <c r="E9" s="133">
        <v>568</v>
      </c>
      <c r="F9" s="133">
        <v>764</v>
      </c>
      <c r="G9" s="133">
        <v>348</v>
      </c>
      <c r="H9" s="133">
        <v>313</v>
      </c>
      <c r="I9" s="133">
        <v>182</v>
      </c>
      <c r="J9" s="133">
        <v>90</v>
      </c>
      <c r="K9" s="133">
        <v>140</v>
      </c>
      <c r="L9" s="133">
        <v>105</v>
      </c>
      <c r="M9" s="133">
        <v>770</v>
      </c>
      <c r="N9" s="133">
        <v>94</v>
      </c>
      <c r="O9" s="133">
        <v>213</v>
      </c>
      <c r="P9" s="133">
        <v>230</v>
      </c>
      <c r="Q9" s="55" t="s">
        <v>96</v>
      </c>
      <c r="R9" s="133">
        <v>124</v>
      </c>
      <c r="S9" s="133">
        <v>11</v>
      </c>
      <c r="T9" s="133">
        <v>6</v>
      </c>
      <c r="U9" s="133">
        <v>4</v>
      </c>
      <c r="V9" s="133">
        <v>22</v>
      </c>
      <c r="W9" s="133">
        <v>22</v>
      </c>
      <c r="X9" s="133">
        <v>7</v>
      </c>
      <c r="Y9" s="133">
        <v>7</v>
      </c>
      <c r="Z9" s="133">
        <v>3</v>
      </c>
      <c r="AA9" s="133">
        <v>119</v>
      </c>
      <c r="AB9" s="133">
        <v>77</v>
      </c>
      <c r="AC9" s="133">
        <v>43</v>
      </c>
      <c r="AD9" s="133">
        <v>60</v>
      </c>
      <c r="AE9" s="133">
        <v>134</v>
      </c>
      <c r="AF9" s="133">
        <v>189</v>
      </c>
      <c r="AG9" s="133">
        <v>130</v>
      </c>
    </row>
    <row r="10" spans="1:44" s="8" customFormat="1" ht="12.6" customHeight="1">
      <c r="A10" s="63" t="s">
        <v>536</v>
      </c>
      <c r="B10" s="133">
        <v>592</v>
      </c>
      <c r="C10" s="134">
        <v>2.1099903767330792</v>
      </c>
      <c r="D10" s="133">
        <v>52</v>
      </c>
      <c r="E10" s="133">
        <v>78</v>
      </c>
      <c r="F10" s="133">
        <v>114</v>
      </c>
      <c r="G10" s="133">
        <v>30</v>
      </c>
      <c r="H10" s="133">
        <v>30</v>
      </c>
      <c r="I10" s="133">
        <v>17</v>
      </c>
      <c r="J10" s="133">
        <v>24</v>
      </c>
      <c r="K10" s="133">
        <v>10</v>
      </c>
      <c r="L10" s="133">
        <v>13</v>
      </c>
      <c r="M10" s="133">
        <v>28</v>
      </c>
      <c r="N10" s="133">
        <v>11</v>
      </c>
      <c r="O10" s="133">
        <v>29</v>
      </c>
      <c r="P10" s="133">
        <v>33</v>
      </c>
      <c r="Q10" s="63" t="s">
        <v>536</v>
      </c>
      <c r="R10" s="133">
        <v>43</v>
      </c>
      <c r="S10" s="133">
        <v>0</v>
      </c>
      <c r="T10" s="133">
        <v>0</v>
      </c>
      <c r="U10" s="133">
        <v>4</v>
      </c>
      <c r="V10" s="133">
        <v>5</v>
      </c>
      <c r="W10" s="133">
        <v>1</v>
      </c>
      <c r="X10" s="133">
        <v>2</v>
      </c>
      <c r="Y10" s="133">
        <v>4</v>
      </c>
      <c r="Z10" s="133">
        <v>2</v>
      </c>
      <c r="AA10" s="133">
        <v>0</v>
      </c>
      <c r="AB10" s="133">
        <v>0</v>
      </c>
      <c r="AC10" s="133">
        <v>0</v>
      </c>
      <c r="AD10" s="133">
        <v>0</v>
      </c>
      <c r="AE10" s="133">
        <v>13</v>
      </c>
      <c r="AF10" s="133">
        <v>25</v>
      </c>
      <c r="AG10" s="133">
        <v>24</v>
      </c>
    </row>
    <row r="11" spans="1:44" s="8" customFormat="1" ht="12.6" customHeight="1">
      <c r="A11" s="63" t="s">
        <v>376</v>
      </c>
      <c r="B11" s="133">
        <v>37</v>
      </c>
      <c r="C11" s="134">
        <v>0.13187439854581745</v>
      </c>
      <c r="D11" s="133">
        <v>3</v>
      </c>
      <c r="E11" s="133">
        <v>2</v>
      </c>
      <c r="F11" s="133">
        <v>14</v>
      </c>
      <c r="G11" s="133">
        <v>0</v>
      </c>
      <c r="H11" s="133">
        <v>1</v>
      </c>
      <c r="I11" s="133">
        <v>2</v>
      </c>
      <c r="J11" s="133">
        <v>1</v>
      </c>
      <c r="K11" s="133">
        <v>0</v>
      </c>
      <c r="L11" s="133">
        <v>1</v>
      </c>
      <c r="M11" s="133">
        <v>0</v>
      </c>
      <c r="N11" s="133">
        <v>0</v>
      </c>
      <c r="O11" s="133">
        <v>1</v>
      </c>
      <c r="P11" s="133">
        <v>1</v>
      </c>
      <c r="Q11" s="63" t="s">
        <v>376</v>
      </c>
      <c r="R11" s="133">
        <v>3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2</v>
      </c>
      <c r="Z11" s="133">
        <v>0</v>
      </c>
      <c r="AA11" s="133">
        <v>1</v>
      </c>
      <c r="AB11" s="133">
        <v>0</v>
      </c>
      <c r="AC11" s="133">
        <v>0</v>
      </c>
      <c r="AD11" s="133">
        <v>0</v>
      </c>
      <c r="AE11" s="133">
        <v>3</v>
      </c>
      <c r="AF11" s="133">
        <v>1</v>
      </c>
      <c r="AG11" s="133">
        <v>1</v>
      </c>
    </row>
    <row r="12" spans="1:44" s="8" customFormat="1" ht="12.6" customHeight="1">
      <c r="A12" s="63" t="s">
        <v>377</v>
      </c>
      <c r="B12" s="133">
        <v>1</v>
      </c>
      <c r="C12" s="134">
        <v>3.5641729336707414E-3</v>
      </c>
      <c r="D12" s="133">
        <v>0</v>
      </c>
      <c r="E12" s="133">
        <v>1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63" t="s">
        <v>377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</row>
    <row r="13" spans="1:44" s="8" customFormat="1" ht="12.6" customHeight="1">
      <c r="A13" s="63" t="s">
        <v>378</v>
      </c>
      <c r="B13" s="133">
        <v>211</v>
      </c>
      <c r="C13" s="134">
        <v>0.75204048900452658</v>
      </c>
      <c r="D13" s="133">
        <v>15</v>
      </c>
      <c r="E13" s="133">
        <v>10</v>
      </c>
      <c r="F13" s="133">
        <v>41</v>
      </c>
      <c r="G13" s="133">
        <v>2</v>
      </c>
      <c r="H13" s="133">
        <v>8</v>
      </c>
      <c r="I13" s="133">
        <v>2</v>
      </c>
      <c r="J13" s="133">
        <v>5</v>
      </c>
      <c r="K13" s="133">
        <v>1</v>
      </c>
      <c r="L13" s="133">
        <v>3</v>
      </c>
      <c r="M13" s="133">
        <v>76</v>
      </c>
      <c r="N13" s="133">
        <v>3</v>
      </c>
      <c r="O13" s="133">
        <v>13</v>
      </c>
      <c r="P13" s="133">
        <v>6</v>
      </c>
      <c r="Q13" s="63" t="s">
        <v>378</v>
      </c>
      <c r="R13" s="133">
        <v>2</v>
      </c>
      <c r="S13" s="133">
        <v>0</v>
      </c>
      <c r="T13" s="133">
        <v>0</v>
      </c>
      <c r="U13" s="133">
        <v>0</v>
      </c>
      <c r="V13" s="133">
        <v>1</v>
      </c>
      <c r="W13" s="133">
        <v>0</v>
      </c>
      <c r="X13" s="133">
        <v>0</v>
      </c>
      <c r="Y13" s="133">
        <v>0</v>
      </c>
      <c r="Z13" s="133">
        <v>0</v>
      </c>
      <c r="AA13" s="133">
        <v>1</v>
      </c>
      <c r="AB13" s="133">
        <v>0</v>
      </c>
      <c r="AC13" s="133">
        <v>1</v>
      </c>
      <c r="AD13" s="133">
        <v>0</v>
      </c>
      <c r="AE13" s="133">
        <v>1</v>
      </c>
      <c r="AF13" s="133">
        <v>13</v>
      </c>
      <c r="AG13" s="133">
        <v>7</v>
      </c>
    </row>
    <row r="14" spans="1:44" s="8" customFormat="1" ht="12.6" customHeight="1">
      <c r="A14" s="63" t="s">
        <v>379</v>
      </c>
      <c r="B14" s="133">
        <v>70</v>
      </c>
      <c r="C14" s="134">
        <v>0.24949210535695193</v>
      </c>
      <c r="D14" s="133">
        <v>26</v>
      </c>
      <c r="E14" s="133">
        <v>7</v>
      </c>
      <c r="F14" s="133">
        <v>4</v>
      </c>
      <c r="G14" s="133">
        <v>4</v>
      </c>
      <c r="H14" s="133">
        <v>2</v>
      </c>
      <c r="I14" s="133">
        <v>4</v>
      </c>
      <c r="J14" s="133">
        <v>2</v>
      </c>
      <c r="K14" s="133">
        <v>0</v>
      </c>
      <c r="L14" s="133">
        <v>0</v>
      </c>
      <c r="M14" s="133">
        <v>12</v>
      </c>
      <c r="N14" s="133">
        <v>0</v>
      </c>
      <c r="O14" s="133">
        <v>3</v>
      </c>
      <c r="P14" s="133">
        <v>3</v>
      </c>
      <c r="Q14" s="63" t="s">
        <v>379</v>
      </c>
      <c r="R14" s="133">
        <v>0</v>
      </c>
      <c r="S14" s="133">
        <v>0</v>
      </c>
      <c r="T14" s="133">
        <v>1</v>
      </c>
      <c r="U14" s="133">
        <v>0</v>
      </c>
      <c r="V14" s="133">
        <v>0</v>
      </c>
      <c r="W14" s="133">
        <v>0</v>
      </c>
      <c r="X14" s="133">
        <v>0</v>
      </c>
      <c r="Y14" s="133">
        <v>0</v>
      </c>
      <c r="Z14" s="133">
        <v>0</v>
      </c>
      <c r="AA14" s="133">
        <v>0</v>
      </c>
      <c r="AB14" s="133">
        <v>0</v>
      </c>
      <c r="AC14" s="133">
        <v>0</v>
      </c>
      <c r="AD14" s="133">
        <v>0</v>
      </c>
      <c r="AE14" s="133">
        <v>0</v>
      </c>
      <c r="AF14" s="133">
        <v>0</v>
      </c>
      <c r="AG14" s="133">
        <v>2</v>
      </c>
    </row>
    <row r="15" spans="1:44" s="8" customFormat="1" ht="12.6" customHeight="1">
      <c r="A15" s="63" t="s">
        <v>380</v>
      </c>
      <c r="B15" s="133">
        <v>29</v>
      </c>
      <c r="C15" s="134">
        <v>0.10336101507645151</v>
      </c>
      <c r="D15" s="133">
        <v>4</v>
      </c>
      <c r="E15" s="133">
        <v>0</v>
      </c>
      <c r="F15" s="133">
        <v>0</v>
      </c>
      <c r="G15" s="133">
        <v>6</v>
      </c>
      <c r="H15" s="133">
        <v>2</v>
      </c>
      <c r="I15" s="133">
        <v>0</v>
      </c>
      <c r="J15" s="133">
        <v>1</v>
      </c>
      <c r="K15" s="133">
        <v>0</v>
      </c>
      <c r="L15" s="133">
        <v>0</v>
      </c>
      <c r="M15" s="133">
        <v>9</v>
      </c>
      <c r="N15" s="133">
        <v>1</v>
      </c>
      <c r="O15" s="133">
        <v>0</v>
      </c>
      <c r="P15" s="133">
        <v>2</v>
      </c>
      <c r="Q15" s="63" t="s">
        <v>380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4</v>
      </c>
    </row>
    <row r="16" spans="1:44" s="8" customFormat="1" ht="12.6" customHeight="1">
      <c r="A16" s="63" t="s">
        <v>381</v>
      </c>
      <c r="B16" s="133">
        <v>40</v>
      </c>
      <c r="C16" s="134">
        <v>0.14256691734682966</v>
      </c>
      <c r="D16" s="133">
        <v>2</v>
      </c>
      <c r="E16" s="133">
        <v>4</v>
      </c>
      <c r="F16" s="133">
        <v>0</v>
      </c>
      <c r="G16" s="133">
        <v>4</v>
      </c>
      <c r="H16" s="133">
        <v>2</v>
      </c>
      <c r="I16" s="133">
        <v>3</v>
      </c>
      <c r="J16" s="133">
        <v>0</v>
      </c>
      <c r="K16" s="133">
        <v>0</v>
      </c>
      <c r="L16" s="133">
        <v>1</v>
      </c>
      <c r="M16" s="133">
        <v>9</v>
      </c>
      <c r="N16" s="133">
        <v>0</v>
      </c>
      <c r="O16" s="133">
        <v>0</v>
      </c>
      <c r="P16" s="133">
        <v>7</v>
      </c>
      <c r="Q16" s="63" t="s">
        <v>381</v>
      </c>
      <c r="R16" s="133">
        <v>3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1</v>
      </c>
      <c r="AE16" s="133">
        <v>0</v>
      </c>
      <c r="AF16" s="133">
        <v>1</v>
      </c>
      <c r="AG16" s="133">
        <v>3</v>
      </c>
    </row>
    <row r="17" spans="1:33" s="8" customFormat="1" ht="12.6" customHeight="1">
      <c r="A17" s="63" t="s">
        <v>382</v>
      </c>
      <c r="B17" s="133">
        <v>95</v>
      </c>
      <c r="C17" s="134">
        <v>0.33859642869872048</v>
      </c>
      <c r="D17" s="133">
        <v>6</v>
      </c>
      <c r="E17" s="133">
        <v>5</v>
      </c>
      <c r="F17" s="133">
        <v>7</v>
      </c>
      <c r="G17" s="133">
        <v>4</v>
      </c>
      <c r="H17" s="133">
        <v>3</v>
      </c>
      <c r="I17" s="133">
        <v>7</v>
      </c>
      <c r="J17" s="133">
        <v>5</v>
      </c>
      <c r="K17" s="133">
        <v>6</v>
      </c>
      <c r="L17" s="133">
        <v>4</v>
      </c>
      <c r="M17" s="133">
        <v>9</v>
      </c>
      <c r="N17" s="133">
        <v>5</v>
      </c>
      <c r="O17" s="133">
        <v>3</v>
      </c>
      <c r="P17" s="133">
        <v>8</v>
      </c>
      <c r="Q17" s="63" t="s">
        <v>382</v>
      </c>
      <c r="R17" s="133">
        <v>4</v>
      </c>
      <c r="S17" s="133">
        <v>3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1</v>
      </c>
      <c r="AB17" s="133">
        <v>0</v>
      </c>
      <c r="AC17" s="133">
        <v>0</v>
      </c>
      <c r="AD17" s="133">
        <v>0</v>
      </c>
      <c r="AE17" s="133">
        <v>4</v>
      </c>
      <c r="AF17" s="133">
        <v>9</v>
      </c>
      <c r="AG17" s="133">
        <v>2</v>
      </c>
    </row>
    <row r="18" spans="1:33" s="8" customFormat="1" ht="12.6" customHeight="1">
      <c r="A18" s="63" t="s">
        <v>383</v>
      </c>
      <c r="B18" s="133">
        <v>47</v>
      </c>
      <c r="C18" s="134">
        <v>0.16751612788252485</v>
      </c>
      <c r="D18" s="133">
        <v>11</v>
      </c>
      <c r="E18" s="133">
        <v>12</v>
      </c>
      <c r="F18" s="133">
        <v>0</v>
      </c>
      <c r="G18" s="133">
        <v>7</v>
      </c>
      <c r="H18" s="133">
        <v>1</v>
      </c>
      <c r="I18" s="133">
        <v>5</v>
      </c>
      <c r="J18" s="133">
        <v>0</v>
      </c>
      <c r="K18" s="133">
        <v>0</v>
      </c>
      <c r="L18" s="133">
        <v>1</v>
      </c>
      <c r="M18" s="133">
        <v>7</v>
      </c>
      <c r="N18" s="133">
        <v>0</v>
      </c>
      <c r="O18" s="133">
        <v>1</v>
      </c>
      <c r="P18" s="133">
        <v>0</v>
      </c>
      <c r="Q18" s="63" t="s">
        <v>383</v>
      </c>
      <c r="R18" s="133">
        <v>1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1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</row>
    <row r="19" spans="1:33" s="8" customFormat="1" ht="12.6" customHeight="1">
      <c r="A19" s="63" t="s">
        <v>384</v>
      </c>
      <c r="B19" s="133">
        <v>15</v>
      </c>
      <c r="C19" s="134">
        <v>5.3462594005061127E-2</v>
      </c>
      <c r="D19" s="133">
        <v>3</v>
      </c>
      <c r="E19" s="133">
        <v>0</v>
      </c>
      <c r="F19" s="133">
        <v>0</v>
      </c>
      <c r="G19" s="133">
        <v>0</v>
      </c>
      <c r="H19" s="133">
        <v>0</v>
      </c>
      <c r="I19" s="133">
        <v>2</v>
      </c>
      <c r="J19" s="133">
        <v>0</v>
      </c>
      <c r="K19" s="133">
        <v>0</v>
      </c>
      <c r="L19" s="133">
        <v>0</v>
      </c>
      <c r="M19" s="133">
        <v>2</v>
      </c>
      <c r="N19" s="133">
        <v>0</v>
      </c>
      <c r="O19" s="133">
        <v>8</v>
      </c>
      <c r="P19" s="133">
        <v>0</v>
      </c>
      <c r="Q19" s="63" t="s">
        <v>384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</row>
    <row r="20" spans="1:33" s="8" customFormat="1" ht="12.6" customHeight="1">
      <c r="A20" s="63" t="s">
        <v>385</v>
      </c>
      <c r="B20" s="133">
        <v>148</v>
      </c>
      <c r="C20" s="134">
        <v>0.5274975941832698</v>
      </c>
      <c r="D20" s="133">
        <v>14</v>
      </c>
      <c r="E20" s="133">
        <v>8</v>
      </c>
      <c r="F20" s="133">
        <v>9</v>
      </c>
      <c r="G20" s="133">
        <v>0</v>
      </c>
      <c r="H20" s="133">
        <v>5</v>
      </c>
      <c r="I20" s="133">
        <v>3</v>
      </c>
      <c r="J20" s="133">
        <v>3</v>
      </c>
      <c r="K20" s="133">
        <v>1</v>
      </c>
      <c r="L20" s="133">
        <v>5</v>
      </c>
      <c r="M20" s="133">
        <v>7</v>
      </c>
      <c r="N20" s="133">
        <v>4</v>
      </c>
      <c r="O20" s="133">
        <v>67</v>
      </c>
      <c r="P20" s="133">
        <v>3</v>
      </c>
      <c r="Q20" s="63" t="s">
        <v>553</v>
      </c>
      <c r="R20" s="133">
        <v>4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1</v>
      </c>
      <c r="Y20" s="133">
        <v>0</v>
      </c>
      <c r="Z20" s="133">
        <v>0</v>
      </c>
      <c r="AA20" s="133">
        <v>5</v>
      </c>
      <c r="AB20" s="133">
        <v>1</v>
      </c>
      <c r="AC20" s="133">
        <v>0</v>
      </c>
      <c r="AD20" s="133">
        <v>2</v>
      </c>
      <c r="AE20" s="133">
        <v>2</v>
      </c>
      <c r="AF20" s="133">
        <v>1</v>
      </c>
      <c r="AG20" s="133">
        <v>3</v>
      </c>
    </row>
    <row r="21" spans="1:33" s="8" customFormat="1" ht="12.6" customHeight="1">
      <c r="A21" s="63" t="s">
        <v>552</v>
      </c>
      <c r="B21" s="133">
        <v>147</v>
      </c>
      <c r="C21" s="134">
        <v>0.52393342124959907</v>
      </c>
      <c r="D21" s="133">
        <v>24</v>
      </c>
      <c r="E21" s="133">
        <v>4</v>
      </c>
      <c r="F21" s="133">
        <v>21</v>
      </c>
      <c r="G21" s="133">
        <v>7</v>
      </c>
      <c r="H21" s="133">
        <v>7</v>
      </c>
      <c r="I21" s="133">
        <v>10</v>
      </c>
      <c r="J21" s="133">
        <v>0</v>
      </c>
      <c r="K21" s="133">
        <v>4</v>
      </c>
      <c r="L21" s="133">
        <v>2</v>
      </c>
      <c r="M21" s="133">
        <v>5</v>
      </c>
      <c r="N21" s="133">
        <v>6</v>
      </c>
      <c r="O21" s="133">
        <v>20</v>
      </c>
      <c r="P21" s="133">
        <v>3</v>
      </c>
      <c r="Q21" s="63" t="s">
        <v>552</v>
      </c>
      <c r="R21" s="133">
        <v>15</v>
      </c>
      <c r="S21" s="133">
        <v>0</v>
      </c>
      <c r="T21" s="133">
        <v>1</v>
      </c>
      <c r="U21" s="133">
        <v>0</v>
      </c>
      <c r="V21" s="133">
        <v>1</v>
      </c>
      <c r="W21" s="133">
        <v>0</v>
      </c>
      <c r="X21" s="133">
        <v>0</v>
      </c>
      <c r="Y21" s="133">
        <v>0</v>
      </c>
      <c r="Z21" s="133">
        <v>0</v>
      </c>
      <c r="AA21" s="133">
        <v>1</v>
      </c>
      <c r="AB21" s="133">
        <v>3</v>
      </c>
      <c r="AC21" s="133">
        <v>0</v>
      </c>
      <c r="AD21" s="133">
        <v>3</v>
      </c>
      <c r="AE21" s="133">
        <v>5</v>
      </c>
      <c r="AF21" s="133">
        <v>3</v>
      </c>
      <c r="AG21" s="133">
        <v>2</v>
      </c>
    </row>
    <row r="22" spans="1:33" s="8" customFormat="1" ht="12.6" customHeight="1">
      <c r="A22" s="63" t="s">
        <v>387</v>
      </c>
      <c r="B22" s="133">
        <v>44</v>
      </c>
      <c r="C22" s="134">
        <v>0.15682360908151263</v>
      </c>
      <c r="D22" s="133">
        <v>9</v>
      </c>
      <c r="E22" s="133">
        <v>4</v>
      </c>
      <c r="F22" s="133">
        <v>1</v>
      </c>
      <c r="G22" s="133">
        <v>1</v>
      </c>
      <c r="H22" s="133">
        <v>3</v>
      </c>
      <c r="I22" s="133">
        <v>1</v>
      </c>
      <c r="J22" s="133">
        <v>0</v>
      </c>
      <c r="K22" s="133">
        <v>5</v>
      </c>
      <c r="L22" s="133">
        <v>0</v>
      </c>
      <c r="M22" s="133">
        <v>0</v>
      </c>
      <c r="N22" s="133">
        <v>2</v>
      </c>
      <c r="O22" s="133">
        <v>0</v>
      </c>
      <c r="P22" s="133">
        <v>1</v>
      </c>
      <c r="Q22" s="63" t="s">
        <v>387</v>
      </c>
      <c r="R22" s="133">
        <v>4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5</v>
      </c>
      <c r="AC22" s="133">
        <v>2</v>
      </c>
      <c r="AD22" s="133">
        <v>1</v>
      </c>
      <c r="AE22" s="133">
        <v>3</v>
      </c>
      <c r="AF22" s="133">
        <v>1</v>
      </c>
      <c r="AG22" s="133">
        <v>1</v>
      </c>
    </row>
    <row r="23" spans="1:33" s="8" customFormat="1" ht="12.6" customHeight="1">
      <c r="A23" s="63" t="s">
        <v>388</v>
      </c>
      <c r="B23" s="133">
        <v>172</v>
      </c>
      <c r="C23" s="134">
        <v>0.61303774459136762</v>
      </c>
      <c r="D23" s="133">
        <v>3</v>
      </c>
      <c r="E23" s="133">
        <v>64</v>
      </c>
      <c r="F23" s="133">
        <v>3</v>
      </c>
      <c r="G23" s="133">
        <v>1</v>
      </c>
      <c r="H23" s="133">
        <v>3</v>
      </c>
      <c r="I23" s="133">
        <v>1</v>
      </c>
      <c r="J23" s="133">
        <v>4</v>
      </c>
      <c r="K23" s="133">
        <v>1</v>
      </c>
      <c r="L23" s="133">
        <v>1</v>
      </c>
      <c r="M23" s="133">
        <v>64</v>
      </c>
      <c r="N23" s="133">
        <v>5</v>
      </c>
      <c r="O23" s="133">
        <v>3</v>
      </c>
      <c r="P23" s="133">
        <v>4</v>
      </c>
      <c r="Q23" s="63" t="s">
        <v>388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4</v>
      </c>
      <c r="AF23" s="133">
        <v>10</v>
      </c>
      <c r="AG23" s="133">
        <v>1</v>
      </c>
    </row>
    <row r="24" spans="1:33" s="8" customFormat="1" ht="12.6" customHeight="1">
      <c r="A24" s="63" t="s">
        <v>389</v>
      </c>
      <c r="B24" s="133">
        <v>361</v>
      </c>
      <c r="C24" s="134">
        <v>1.2866664290551377</v>
      </c>
      <c r="D24" s="133">
        <v>27</v>
      </c>
      <c r="E24" s="133">
        <v>42</v>
      </c>
      <c r="F24" s="133">
        <v>34</v>
      </c>
      <c r="G24" s="133">
        <v>20</v>
      </c>
      <c r="H24" s="133">
        <v>36</v>
      </c>
      <c r="I24" s="133">
        <v>7</v>
      </c>
      <c r="J24" s="133">
        <v>8</v>
      </c>
      <c r="K24" s="133">
        <v>9</v>
      </c>
      <c r="L24" s="133">
        <v>3</v>
      </c>
      <c r="M24" s="133">
        <v>87</v>
      </c>
      <c r="N24" s="133">
        <v>12</v>
      </c>
      <c r="O24" s="133">
        <v>7</v>
      </c>
      <c r="P24" s="133">
        <v>30</v>
      </c>
      <c r="Q24" s="63" t="s">
        <v>389</v>
      </c>
      <c r="R24" s="133">
        <v>7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9</v>
      </c>
      <c r="AB24" s="133">
        <v>0</v>
      </c>
      <c r="AC24" s="133">
        <v>1</v>
      </c>
      <c r="AD24" s="133">
        <v>1</v>
      </c>
      <c r="AE24" s="133">
        <v>2</v>
      </c>
      <c r="AF24" s="133">
        <v>8</v>
      </c>
      <c r="AG24" s="133">
        <v>11</v>
      </c>
    </row>
    <row r="25" spans="1:33" s="8" customFormat="1" ht="12.6" customHeight="1">
      <c r="A25" s="63" t="s">
        <v>390</v>
      </c>
      <c r="B25" s="133">
        <v>161</v>
      </c>
      <c r="C25" s="134">
        <v>0.57383184232098938</v>
      </c>
      <c r="D25" s="133">
        <v>17</v>
      </c>
      <c r="E25" s="133">
        <v>9</v>
      </c>
      <c r="F25" s="133">
        <v>21</v>
      </c>
      <c r="G25" s="133">
        <v>7</v>
      </c>
      <c r="H25" s="133">
        <v>14</v>
      </c>
      <c r="I25" s="133">
        <v>5</v>
      </c>
      <c r="J25" s="133">
        <v>5</v>
      </c>
      <c r="K25" s="133">
        <v>4</v>
      </c>
      <c r="L25" s="133">
        <v>13</v>
      </c>
      <c r="M25" s="133">
        <v>16</v>
      </c>
      <c r="N25" s="133">
        <v>3</v>
      </c>
      <c r="O25" s="133">
        <v>5</v>
      </c>
      <c r="P25" s="133">
        <v>15</v>
      </c>
      <c r="Q25" s="63" t="s">
        <v>390</v>
      </c>
      <c r="R25" s="133">
        <v>3</v>
      </c>
      <c r="S25" s="133">
        <v>1</v>
      </c>
      <c r="T25" s="133">
        <v>1</v>
      </c>
      <c r="U25" s="133">
        <v>0</v>
      </c>
      <c r="V25" s="133">
        <v>1</v>
      </c>
      <c r="W25" s="133">
        <v>0</v>
      </c>
      <c r="X25" s="133">
        <v>0</v>
      </c>
      <c r="Y25" s="133">
        <v>1</v>
      </c>
      <c r="Z25" s="133">
        <v>0</v>
      </c>
      <c r="AA25" s="133">
        <v>2</v>
      </c>
      <c r="AB25" s="133">
        <v>0</v>
      </c>
      <c r="AC25" s="133">
        <v>0</v>
      </c>
      <c r="AD25" s="133">
        <v>0</v>
      </c>
      <c r="AE25" s="133">
        <v>11</v>
      </c>
      <c r="AF25" s="133">
        <v>5</v>
      </c>
      <c r="AG25" s="133">
        <v>2</v>
      </c>
    </row>
    <row r="26" spans="1:33" s="8" customFormat="1" ht="12.6" customHeight="1">
      <c r="A26" s="63" t="s">
        <v>391</v>
      </c>
      <c r="B26" s="133">
        <v>123</v>
      </c>
      <c r="C26" s="134">
        <v>0.43839327084150126</v>
      </c>
      <c r="D26" s="133">
        <v>12</v>
      </c>
      <c r="E26" s="133">
        <v>17</v>
      </c>
      <c r="F26" s="133">
        <v>16</v>
      </c>
      <c r="G26" s="133">
        <v>10</v>
      </c>
      <c r="H26" s="133">
        <v>16</v>
      </c>
      <c r="I26" s="133">
        <v>10</v>
      </c>
      <c r="J26" s="133">
        <v>2</v>
      </c>
      <c r="K26" s="133">
        <v>0</v>
      </c>
      <c r="L26" s="133">
        <v>2</v>
      </c>
      <c r="M26" s="133">
        <v>9</v>
      </c>
      <c r="N26" s="133">
        <v>3</v>
      </c>
      <c r="O26" s="133">
        <v>2</v>
      </c>
      <c r="P26" s="133">
        <v>8</v>
      </c>
      <c r="Q26" s="63" t="s">
        <v>391</v>
      </c>
      <c r="R26" s="133">
        <v>0</v>
      </c>
      <c r="S26" s="133">
        <v>0</v>
      </c>
      <c r="T26" s="133">
        <v>0</v>
      </c>
      <c r="U26" s="133">
        <v>0</v>
      </c>
      <c r="V26" s="133">
        <v>1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2</v>
      </c>
      <c r="AE26" s="133">
        <v>2</v>
      </c>
      <c r="AF26" s="133">
        <v>4</v>
      </c>
      <c r="AG26" s="133">
        <v>7</v>
      </c>
    </row>
    <row r="27" spans="1:33" s="8" customFormat="1" ht="12.6" customHeight="1">
      <c r="A27" s="63" t="s">
        <v>392</v>
      </c>
      <c r="B27" s="133">
        <v>728</v>
      </c>
      <c r="C27" s="134">
        <v>2.5947178957123</v>
      </c>
      <c r="D27" s="133">
        <v>29</v>
      </c>
      <c r="E27" s="133">
        <v>59</v>
      </c>
      <c r="F27" s="133">
        <v>52</v>
      </c>
      <c r="G27" s="133">
        <v>67</v>
      </c>
      <c r="H27" s="133">
        <v>54</v>
      </c>
      <c r="I27" s="133">
        <v>35</v>
      </c>
      <c r="J27" s="133">
        <v>2</v>
      </c>
      <c r="K27" s="133">
        <v>8</v>
      </c>
      <c r="L27" s="133">
        <v>10</v>
      </c>
      <c r="M27" s="133">
        <v>240</v>
      </c>
      <c r="N27" s="133">
        <v>15</v>
      </c>
      <c r="O27" s="133">
        <v>25</v>
      </c>
      <c r="P27" s="133">
        <v>34</v>
      </c>
      <c r="Q27" s="63" t="s">
        <v>392</v>
      </c>
      <c r="R27" s="133">
        <v>27</v>
      </c>
      <c r="S27" s="133">
        <v>0</v>
      </c>
      <c r="T27" s="133">
        <v>1</v>
      </c>
      <c r="U27" s="133">
        <v>0</v>
      </c>
      <c r="V27" s="133">
        <v>0</v>
      </c>
      <c r="W27" s="133">
        <v>5</v>
      </c>
      <c r="X27" s="133">
        <v>1</v>
      </c>
      <c r="Y27" s="133">
        <v>0</v>
      </c>
      <c r="Z27" s="133">
        <v>1</v>
      </c>
      <c r="AA27" s="133">
        <v>7</v>
      </c>
      <c r="AB27" s="133">
        <v>0</v>
      </c>
      <c r="AC27" s="133">
        <v>1</v>
      </c>
      <c r="AD27" s="133">
        <v>4</v>
      </c>
      <c r="AE27" s="133">
        <v>0</v>
      </c>
      <c r="AF27" s="133">
        <v>27</v>
      </c>
      <c r="AG27" s="133">
        <v>24</v>
      </c>
    </row>
    <row r="28" spans="1:33" s="8" customFormat="1" ht="12.6" customHeight="1">
      <c r="A28" s="63" t="s">
        <v>393</v>
      </c>
      <c r="B28" s="133">
        <v>802</v>
      </c>
      <c r="C28" s="134">
        <v>2.8584666928039351</v>
      </c>
      <c r="D28" s="133">
        <v>35</v>
      </c>
      <c r="E28" s="133">
        <v>98</v>
      </c>
      <c r="F28" s="133">
        <v>270</v>
      </c>
      <c r="G28" s="133">
        <v>30</v>
      </c>
      <c r="H28" s="133">
        <v>24</v>
      </c>
      <c r="I28" s="133">
        <v>14</v>
      </c>
      <c r="J28" s="133">
        <v>5</v>
      </c>
      <c r="K28" s="133">
        <v>49</v>
      </c>
      <c r="L28" s="133">
        <v>16</v>
      </c>
      <c r="M28" s="133">
        <v>6</v>
      </c>
      <c r="N28" s="133">
        <v>6</v>
      </c>
      <c r="O28" s="133">
        <v>2</v>
      </c>
      <c r="P28" s="133">
        <v>1</v>
      </c>
      <c r="Q28" s="63" t="s">
        <v>393</v>
      </c>
      <c r="R28" s="133">
        <v>0</v>
      </c>
      <c r="S28" s="133">
        <v>0</v>
      </c>
      <c r="T28" s="133">
        <v>0</v>
      </c>
      <c r="U28" s="133">
        <v>0</v>
      </c>
      <c r="V28" s="133">
        <v>5</v>
      </c>
      <c r="W28" s="133">
        <v>8</v>
      </c>
      <c r="X28" s="133">
        <v>1</v>
      </c>
      <c r="Y28" s="133">
        <v>0</v>
      </c>
      <c r="Z28" s="133">
        <v>0</v>
      </c>
      <c r="AA28" s="133">
        <v>58</v>
      </c>
      <c r="AB28" s="133">
        <v>35</v>
      </c>
      <c r="AC28" s="133">
        <v>15</v>
      </c>
      <c r="AD28" s="133">
        <v>22</v>
      </c>
      <c r="AE28" s="133">
        <v>57</v>
      </c>
      <c r="AF28" s="133">
        <v>36</v>
      </c>
      <c r="AG28" s="133">
        <v>9</v>
      </c>
    </row>
    <row r="29" spans="1:33" s="8" customFormat="1" ht="12.6" customHeight="1">
      <c r="A29" s="63" t="s">
        <v>394</v>
      </c>
      <c r="B29" s="133">
        <v>231</v>
      </c>
      <c r="C29" s="134">
        <v>0.82332394767794126</v>
      </c>
      <c r="D29" s="133">
        <v>30</v>
      </c>
      <c r="E29" s="133">
        <v>59</v>
      </c>
      <c r="F29" s="133">
        <v>34</v>
      </c>
      <c r="G29" s="133">
        <v>11</v>
      </c>
      <c r="H29" s="133">
        <v>3</v>
      </c>
      <c r="I29" s="133">
        <v>3</v>
      </c>
      <c r="J29" s="133">
        <v>2</v>
      </c>
      <c r="K29" s="133">
        <v>15</v>
      </c>
      <c r="L29" s="133">
        <v>6</v>
      </c>
      <c r="M29" s="133">
        <v>4</v>
      </c>
      <c r="N29" s="133">
        <v>0</v>
      </c>
      <c r="O29" s="133">
        <v>0</v>
      </c>
      <c r="P29" s="133">
        <v>3</v>
      </c>
      <c r="Q29" s="63" t="s">
        <v>394</v>
      </c>
      <c r="R29" s="133">
        <v>1</v>
      </c>
      <c r="S29" s="133">
        <v>0</v>
      </c>
      <c r="T29" s="133">
        <v>0</v>
      </c>
      <c r="U29" s="133">
        <v>0</v>
      </c>
      <c r="V29" s="133">
        <v>5</v>
      </c>
      <c r="W29" s="133">
        <v>2</v>
      </c>
      <c r="X29" s="133">
        <v>1</v>
      </c>
      <c r="Y29" s="133">
        <v>0</v>
      </c>
      <c r="Z29" s="133">
        <v>0</v>
      </c>
      <c r="AA29" s="133">
        <v>8</v>
      </c>
      <c r="AB29" s="133">
        <v>15</v>
      </c>
      <c r="AC29" s="133">
        <v>6</v>
      </c>
      <c r="AD29" s="133">
        <v>8</v>
      </c>
      <c r="AE29" s="133">
        <v>8</v>
      </c>
      <c r="AF29" s="133">
        <v>6</v>
      </c>
      <c r="AG29" s="133">
        <v>1</v>
      </c>
    </row>
    <row r="30" spans="1:33" s="8" customFormat="1" ht="12.6" customHeight="1">
      <c r="A30" s="63" t="s">
        <v>395</v>
      </c>
      <c r="B30" s="133">
        <v>188</v>
      </c>
      <c r="C30" s="134">
        <v>0.67006451153009938</v>
      </c>
      <c r="D30" s="133">
        <v>47</v>
      </c>
      <c r="E30" s="133">
        <v>26</v>
      </c>
      <c r="F30" s="133">
        <v>35</v>
      </c>
      <c r="G30" s="133">
        <v>4</v>
      </c>
      <c r="H30" s="133">
        <v>16</v>
      </c>
      <c r="I30" s="133">
        <v>6</v>
      </c>
      <c r="J30" s="133">
        <v>6</v>
      </c>
      <c r="K30" s="133">
        <v>1</v>
      </c>
      <c r="L30" s="133">
        <v>1</v>
      </c>
      <c r="M30" s="133">
        <v>9</v>
      </c>
      <c r="N30" s="133">
        <v>2</v>
      </c>
      <c r="O30" s="133">
        <v>2</v>
      </c>
      <c r="P30" s="133">
        <v>3</v>
      </c>
      <c r="Q30" s="63" t="s">
        <v>395</v>
      </c>
      <c r="R30" s="133">
        <v>1</v>
      </c>
      <c r="S30" s="133">
        <v>0</v>
      </c>
      <c r="T30" s="133">
        <v>0</v>
      </c>
      <c r="U30" s="133">
        <v>0</v>
      </c>
      <c r="V30" s="133">
        <v>1</v>
      </c>
      <c r="W30" s="133">
        <v>0</v>
      </c>
      <c r="X30" s="133">
        <v>0</v>
      </c>
      <c r="Y30" s="133">
        <v>0</v>
      </c>
      <c r="Z30" s="133">
        <v>0</v>
      </c>
      <c r="AA30" s="133">
        <v>9</v>
      </c>
      <c r="AB30" s="133">
        <v>2</v>
      </c>
      <c r="AC30" s="133">
        <v>0</v>
      </c>
      <c r="AD30" s="133">
        <v>3</v>
      </c>
      <c r="AE30" s="133">
        <v>7</v>
      </c>
      <c r="AF30" s="133">
        <v>4</v>
      </c>
      <c r="AG30" s="133">
        <v>3</v>
      </c>
    </row>
    <row r="31" spans="1:33" s="8" customFormat="1" ht="12.6" customHeight="1">
      <c r="A31" s="63" t="s">
        <v>396</v>
      </c>
      <c r="B31" s="133">
        <v>395</v>
      </c>
      <c r="C31" s="134">
        <v>1.4078483087999429</v>
      </c>
      <c r="D31" s="133">
        <v>31</v>
      </c>
      <c r="E31" s="133">
        <v>27</v>
      </c>
      <c r="F31" s="133">
        <v>46</v>
      </c>
      <c r="G31" s="133">
        <v>83</v>
      </c>
      <c r="H31" s="133">
        <v>32</v>
      </c>
      <c r="I31" s="133">
        <v>15</v>
      </c>
      <c r="J31" s="133">
        <v>6</v>
      </c>
      <c r="K31" s="133">
        <v>7</v>
      </c>
      <c r="L31" s="133">
        <v>5</v>
      </c>
      <c r="M31" s="133">
        <v>32</v>
      </c>
      <c r="N31" s="133">
        <v>6</v>
      </c>
      <c r="O31" s="133">
        <v>10</v>
      </c>
      <c r="P31" s="133">
        <v>38</v>
      </c>
      <c r="Q31" s="63" t="s">
        <v>396</v>
      </c>
      <c r="R31" s="133">
        <v>3</v>
      </c>
      <c r="S31" s="133">
        <v>1</v>
      </c>
      <c r="T31" s="133">
        <v>1</v>
      </c>
      <c r="U31" s="133">
        <v>0</v>
      </c>
      <c r="V31" s="133">
        <v>0</v>
      </c>
      <c r="W31" s="133">
        <v>5</v>
      </c>
      <c r="X31" s="133">
        <v>0</v>
      </c>
      <c r="Y31" s="133">
        <v>0</v>
      </c>
      <c r="Z31" s="133">
        <v>0</v>
      </c>
      <c r="AA31" s="133">
        <v>7</v>
      </c>
      <c r="AB31" s="133">
        <v>5</v>
      </c>
      <c r="AC31" s="133">
        <v>8</v>
      </c>
      <c r="AD31" s="133">
        <v>4</v>
      </c>
      <c r="AE31" s="133">
        <v>7</v>
      </c>
      <c r="AF31" s="133">
        <v>8</v>
      </c>
      <c r="AG31" s="133">
        <v>8</v>
      </c>
    </row>
    <row r="32" spans="1:33" s="8" customFormat="1" ht="12.6" customHeight="1">
      <c r="A32" s="63" t="s">
        <v>397</v>
      </c>
      <c r="B32" s="133">
        <v>175</v>
      </c>
      <c r="C32" s="134">
        <v>0.6237302633923798</v>
      </c>
      <c r="D32" s="133">
        <v>6</v>
      </c>
      <c r="E32" s="133">
        <v>7</v>
      </c>
      <c r="F32" s="133">
        <v>17</v>
      </c>
      <c r="G32" s="133">
        <v>2</v>
      </c>
      <c r="H32" s="133">
        <v>25</v>
      </c>
      <c r="I32" s="133">
        <v>4</v>
      </c>
      <c r="J32" s="133">
        <v>0</v>
      </c>
      <c r="K32" s="133">
        <v>11</v>
      </c>
      <c r="L32" s="133">
        <v>8</v>
      </c>
      <c r="M32" s="133">
        <v>55</v>
      </c>
      <c r="N32" s="133">
        <v>3</v>
      </c>
      <c r="O32" s="133">
        <v>4</v>
      </c>
      <c r="P32" s="133">
        <v>5</v>
      </c>
      <c r="Q32" s="63" t="s">
        <v>397</v>
      </c>
      <c r="R32" s="133">
        <v>2</v>
      </c>
      <c r="S32" s="133">
        <v>0</v>
      </c>
      <c r="T32" s="133">
        <v>0</v>
      </c>
      <c r="U32" s="133">
        <v>0</v>
      </c>
      <c r="V32" s="133">
        <v>0</v>
      </c>
      <c r="W32" s="133">
        <v>1</v>
      </c>
      <c r="X32" s="133">
        <v>0</v>
      </c>
      <c r="Y32" s="133">
        <v>0</v>
      </c>
      <c r="Z32" s="133">
        <v>0</v>
      </c>
      <c r="AA32" s="133">
        <v>7</v>
      </c>
      <c r="AB32" s="133">
        <v>0</v>
      </c>
      <c r="AC32" s="133">
        <v>4</v>
      </c>
      <c r="AD32" s="133">
        <v>0</v>
      </c>
      <c r="AE32" s="133">
        <v>1</v>
      </c>
      <c r="AF32" s="133">
        <v>7</v>
      </c>
      <c r="AG32" s="133">
        <v>6</v>
      </c>
    </row>
    <row r="33" spans="1:33" s="8" customFormat="1" ht="12.6" customHeight="1">
      <c r="A33" s="63" t="s">
        <v>398</v>
      </c>
      <c r="B33" s="133">
        <v>130</v>
      </c>
      <c r="C33" s="134">
        <v>0.46334248137719647</v>
      </c>
      <c r="D33" s="133">
        <v>5</v>
      </c>
      <c r="E33" s="133">
        <v>2</v>
      </c>
      <c r="F33" s="133">
        <v>3</v>
      </c>
      <c r="G33" s="133">
        <v>29</v>
      </c>
      <c r="H33" s="133">
        <v>13</v>
      </c>
      <c r="I33" s="133">
        <v>10</v>
      </c>
      <c r="J33" s="133">
        <v>0</v>
      </c>
      <c r="K33" s="133">
        <v>4</v>
      </c>
      <c r="L33" s="133">
        <v>3</v>
      </c>
      <c r="M33" s="133">
        <v>41</v>
      </c>
      <c r="N33" s="133">
        <v>0</v>
      </c>
      <c r="O33" s="133">
        <v>0</v>
      </c>
      <c r="P33" s="133">
        <v>4</v>
      </c>
      <c r="Q33" s="63" t="s">
        <v>398</v>
      </c>
      <c r="R33" s="133">
        <v>0</v>
      </c>
      <c r="S33" s="133">
        <v>2</v>
      </c>
      <c r="T33" s="133">
        <v>0</v>
      </c>
      <c r="U33" s="133">
        <v>0</v>
      </c>
      <c r="V33" s="133">
        <v>1</v>
      </c>
      <c r="W33" s="133">
        <v>0</v>
      </c>
      <c r="X33" s="133">
        <v>0</v>
      </c>
      <c r="Y33" s="133">
        <v>0</v>
      </c>
      <c r="Z33" s="133">
        <v>0</v>
      </c>
      <c r="AA33" s="133">
        <v>0</v>
      </c>
      <c r="AB33" s="133">
        <v>0</v>
      </c>
      <c r="AC33" s="133">
        <v>0</v>
      </c>
      <c r="AD33" s="133">
        <v>2</v>
      </c>
      <c r="AE33" s="133">
        <v>1</v>
      </c>
      <c r="AF33" s="133">
        <v>8</v>
      </c>
      <c r="AG33" s="133">
        <v>2</v>
      </c>
    </row>
    <row r="34" spans="1:33" s="8" customFormat="1" ht="12.6" customHeight="1">
      <c r="A34" s="63" t="s">
        <v>399</v>
      </c>
      <c r="B34" s="133">
        <v>78</v>
      </c>
      <c r="C34" s="134">
        <v>0.27800548882631781</v>
      </c>
      <c r="D34" s="133">
        <v>13</v>
      </c>
      <c r="E34" s="133">
        <v>5</v>
      </c>
      <c r="F34" s="133">
        <v>3</v>
      </c>
      <c r="G34" s="133">
        <v>4</v>
      </c>
      <c r="H34" s="133">
        <v>1</v>
      </c>
      <c r="I34" s="133">
        <v>6</v>
      </c>
      <c r="J34" s="133">
        <v>2</v>
      </c>
      <c r="K34" s="133">
        <v>0</v>
      </c>
      <c r="L34" s="133">
        <v>0</v>
      </c>
      <c r="M34" s="133">
        <v>29</v>
      </c>
      <c r="N34" s="133">
        <v>3</v>
      </c>
      <c r="O34" s="133">
        <v>2</v>
      </c>
      <c r="P34" s="133">
        <v>5</v>
      </c>
      <c r="Q34" s="63" t="s">
        <v>399</v>
      </c>
      <c r="R34" s="133">
        <v>0</v>
      </c>
      <c r="S34" s="133">
        <v>0</v>
      </c>
      <c r="T34" s="133">
        <v>0</v>
      </c>
      <c r="U34" s="133">
        <v>0</v>
      </c>
      <c r="V34" s="133">
        <v>0</v>
      </c>
      <c r="W34" s="133">
        <v>0</v>
      </c>
      <c r="X34" s="133">
        <v>0</v>
      </c>
      <c r="Y34" s="133">
        <v>0</v>
      </c>
      <c r="Z34" s="133">
        <v>0</v>
      </c>
      <c r="AA34" s="133">
        <v>0</v>
      </c>
      <c r="AB34" s="133">
        <v>0</v>
      </c>
      <c r="AC34" s="133">
        <v>0</v>
      </c>
      <c r="AD34" s="133">
        <v>0</v>
      </c>
      <c r="AE34" s="133">
        <v>0</v>
      </c>
      <c r="AF34" s="133">
        <v>3</v>
      </c>
      <c r="AG34" s="133">
        <v>2</v>
      </c>
    </row>
    <row r="35" spans="1:33" s="8" customFormat="1" ht="12.6" customHeight="1">
      <c r="A35" s="63" t="s">
        <v>400</v>
      </c>
      <c r="B35" s="133">
        <v>154</v>
      </c>
      <c r="C35" s="134">
        <v>0.54888263178529428</v>
      </c>
      <c r="D35" s="133">
        <v>18</v>
      </c>
      <c r="E35" s="133">
        <v>15</v>
      </c>
      <c r="F35" s="133">
        <v>16</v>
      </c>
      <c r="G35" s="133">
        <v>14</v>
      </c>
      <c r="H35" s="133">
        <v>7</v>
      </c>
      <c r="I35" s="133">
        <v>1</v>
      </c>
      <c r="J35" s="133">
        <v>7</v>
      </c>
      <c r="K35" s="133">
        <v>4</v>
      </c>
      <c r="L35" s="133">
        <v>7</v>
      </c>
      <c r="M35" s="133">
        <v>12</v>
      </c>
      <c r="N35" s="133">
        <v>4</v>
      </c>
      <c r="O35" s="133">
        <v>6</v>
      </c>
      <c r="P35" s="133">
        <v>11</v>
      </c>
      <c r="Q35" s="63" t="s">
        <v>400</v>
      </c>
      <c r="R35" s="133">
        <v>1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2</v>
      </c>
      <c r="AB35" s="133">
        <v>6</v>
      </c>
      <c r="AC35" s="133">
        <v>3</v>
      </c>
      <c r="AD35" s="133">
        <v>5</v>
      </c>
      <c r="AE35" s="133">
        <v>2</v>
      </c>
      <c r="AF35" s="133">
        <v>9</v>
      </c>
      <c r="AG35" s="133">
        <v>4</v>
      </c>
    </row>
    <row r="36" spans="1:33" s="8" customFormat="1" ht="12.6" customHeight="1">
      <c r="A36" s="63" t="s">
        <v>401</v>
      </c>
      <c r="B36" s="133">
        <v>50</v>
      </c>
      <c r="C36" s="134">
        <v>0.17820864668353709</v>
      </c>
      <c r="D36" s="133">
        <v>7</v>
      </c>
      <c r="E36" s="133">
        <v>3</v>
      </c>
      <c r="F36" s="133">
        <v>3</v>
      </c>
      <c r="G36" s="133">
        <v>1</v>
      </c>
      <c r="H36" s="133">
        <v>5</v>
      </c>
      <c r="I36" s="133">
        <v>9</v>
      </c>
      <c r="J36" s="133">
        <v>0</v>
      </c>
      <c r="K36" s="133">
        <v>0</v>
      </c>
      <c r="L36" s="133">
        <v>0</v>
      </c>
      <c r="M36" s="133">
        <v>2</v>
      </c>
      <c r="N36" s="133">
        <v>0</v>
      </c>
      <c r="O36" s="133">
        <v>0</v>
      </c>
      <c r="P36" s="133">
        <v>2</v>
      </c>
      <c r="Q36" s="63" t="s">
        <v>401</v>
      </c>
      <c r="R36" s="133">
        <v>0</v>
      </c>
      <c r="S36" s="133">
        <v>4</v>
      </c>
      <c r="T36" s="133">
        <v>1</v>
      </c>
      <c r="U36" s="133">
        <v>0</v>
      </c>
      <c r="V36" s="133">
        <v>1</v>
      </c>
      <c r="W36" s="133">
        <v>0</v>
      </c>
      <c r="X36" s="133">
        <v>1</v>
      </c>
      <c r="Y36" s="133">
        <v>0</v>
      </c>
      <c r="Z36" s="133">
        <v>0</v>
      </c>
      <c r="AA36" s="133">
        <v>0</v>
      </c>
      <c r="AB36" s="133">
        <v>5</v>
      </c>
      <c r="AC36" s="133">
        <v>2</v>
      </c>
      <c r="AD36" s="133">
        <v>2</v>
      </c>
      <c r="AE36" s="133">
        <v>1</v>
      </c>
      <c r="AF36" s="133">
        <v>0</v>
      </c>
      <c r="AG36" s="133">
        <v>1</v>
      </c>
    </row>
    <row r="37" spans="1:33" s="8" customFormat="1" ht="13.5" customHeight="1">
      <c r="A37" s="55" t="s">
        <v>82</v>
      </c>
      <c r="B37" s="133">
        <v>75</v>
      </c>
      <c r="C37" s="134">
        <v>0.26731297002530563</v>
      </c>
      <c r="D37" s="133">
        <v>9</v>
      </c>
      <c r="E37" s="133">
        <v>10</v>
      </c>
      <c r="F37" s="133">
        <v>4</v>
      </c>
      <c r="G37" s="133">
        <v>3</v>
      </c>
      <c r="H37" s="133">
        <v>5</v>
      </c>
      <c r="I37" s="133">
        <v>4</v>
      </c>
      <c r="J37" s="133">
        <v>3</v>
      </c>
      <c r="K37" s="133">
        <v>2</v>
      </c>
      <c r="L37" s="133">
        <v>4</v>
      </c>
      <c r="M37" s="133">
        <v>1</v>
      </c>
      <c r="N37" s="133">
        <v>0</v>
      </c>
      <c r="O37" s="133">
        <v>1</v>
      </c>
      <c r="P37" s="133">
        <v>3</v>
      </c>
      <c r="Q37" s="55" t="s">
        <v>82</v>
      </c>
      <c r="R37" s="133">
        <v>1</v>
      </c>
      <c r="S37" s="133">
        <v>0</v>
      </c>
      <c r="T37" s="133">
        <v>0</v>
      </c>
      <c r="U37" s="133">
        <v>1</v>
      </c>
      <c r="V37" s="133">
        <v>2</v>
      </c>
      <c r="W37" s="133">
        <v>0</v>
      </c>
      <c r="X37" s="133">
        <v>1</v>
      </c>
      <c r="Y37" s="133">
        <v>1</v>
      </c>
      <c r="Z37" s="133">
        <v>0</v>
      </c>
      <c r="AA37" s="133">
        <v>0</v>
      </c>
      <c r="AB37" s="133">
        <v>0</v>
      </c>
      <c r="AC37" s="133">
        <v>0</v>
      </c>
      <c r="AD37" s="133">
        <v>0</v>
      </c>
      <c r="AE37" s="133">
        <v>6</v>
      </c>
      <c r="AF37" s="133">
        <v>7</v>
      </c>
      <c r="AG37" s="133">
        <v>7</v>
      </c>
    </row>
    <row r="38" spans="1:33" s="8" customFormat="1" ht="13.5" customHeight="1">
      <c r="A38" s="55" t="s">
        <v>83</v>
      </c>
      <c r="B38" s="133">
        <v>136</v>
      </c>
      <c r="C38" s="134">
        <v>0.48472751897922089</v>
      </c>
      <c r="D38" s="133">
        <v>15</v>
      </c>
      <c r="E38" s="133">
        <v>23</v>
      </c>
      <c r="F38" s="133">
        <v>18</v>
      </c>
      <c r="G38" s="133">
        <v>15</v>
      </c>
      <c r="H38" s="133">
        <v>5</v>
      </c>
      <c r="I38" s="133">
        <v>8</v>
      </c>
      <c r="J38" s="133">
        <v>4</v>
      </c>
      <c r="K38" s="133">
        <v>2</v>
      </c>
      <c r="L38" s="133">
        <v>5</v>
      </c>
      <c r="M38" s="133">
        <v>7</v>
      </c>
      <c r="N38" s="133">
        <v>1</v>
      </c>
      <c r="O38" s="133">
        <v>3</v>
      </c>
      <c r="P38" s="133">
        <v>1</v>
      </c>
      <c r="Q38" s="55" t="s">
        <v>83</v>
      </c>
      <c r="R38" s="133">
        <v>2</v>
      </c>
      <c r="S38" s="133">
        <v>2</v>
      </c>
      <c r="T38" s="133">
        <v>3</v>
      </c>
      <c r="U38" s="133">
        <v>1</v>
      </c>
      <c r="V38" s="133">
        <v>1</v>
      </c>
      <c r="W38" s="133">
        <v>1</v>
      </c>
      <c r="X38" s="133">
        <v>2</v>
      </c>
      <c r="Y38" s="133">
        <v>0</v>
      </c>
      <c r="Z38" s="133">
        <v>1</v>
      </c>
      <c r="AA38" s="133">
        <v>0</v>
      </c>
      <c r="AB38" s="133">
        <v>2</v>
      </c>
      <c r="AC38" s="133">
        <v>1</v>
      </c>
      <c r="AD38" s="133">
        <v>2</v>
      </c>
      <c r="AE38" s="133">
        <v>4</v>
      </c>
      <c r="AF38" s="133">
        <v>2</v>
      </c>
      <c r="AG38" s="133">
        <v>5</v>
      </c>
    </row>
    <row r="39" spans="1:33" s="8" customFormat="1" ht="13.5" customHeight="1">
      <c r="A39" s="55" t="s">
        <v>206</v>
      </c>
      <c r="B39" s="133">
        <v>1084</v>
      </c>
      <c r="C39" s="134">
        <v>3.8635634600990842</v>
      </c>
      <c r="D39" s="133">
        <v>208</v>
      </c>
      <c r="E39" s="133">
        <v>188</v>
      </c>
      <c r="F39" s="133">
        <v>71</v>
      </c>
      <c r="G39" s="133">
        <v>100</v>
      </c>
      <c r="H39" s="133">
        <v>101</v>
      </c>
      <c r="I39" s="133">
        <v>89</v>
      </c>
      <c r="J39" s="133">
        <v>16</v>
      </c>
      <c r="K39" s="133">
        <v>34</v>
      </c>
      <c r="L39" s="133">
        <v>19</v>
      </c>
      <c r="M39" s="133">
        <v>28</v>
      </c>
      <c r="N39" s="133">
        <v>8</v>
      </c>
      <c r="O39" s="133">
        <v>52</v>
      </c>
      <c r="P39" s="133">
        <v>20</v>
      </c>
      <c r="Q39" s="55" t="s">
        <v>206</v>
      </c>
      <c r="R39" s="133">
        <v>27</v>
      </c>
      <c r="S39" s="133">
        <v>10</v>
      </c>
      <c r="T39" s="133">
        <v>9</v>
      </c>
      <c r="U39" s="133">
        <v>0</v>
      </c>
      <c r="V39" s="133">
        <v>6</v>
      </c>
      <c r="W39" s="133">
        <v>7</v>
      </c>
      <c r="X39" s="133">
        <v>5</v>
      </c>
      <c r="Y39" s="133">
        <v>10</v>
      </c>
      <c r="Z39" s="133">
        <v>4</v>
      </c>
      <c r="AA39" s="133">
        <v>4</v>
      </c>
      <c r="AB39" s="133">
        <v>13</v>
      </c>
      <c r="AC39" s="133">
        <v>6</v>
      </c>
      <c r="AD39" s="133">
        <v>8</v>
      </c>
      <c r="AE39" s="133">
        <v>16</v>
      </c>
      <c r="AF39" s="133">
        <v>19</v>
      </c>
      <c r="AG39" s="133">
        <v>6</v>
      </c>
    </row>
    <row r="40" spans="1:33" s="8" customFormat="1" ht="13.5" customHeight="1">
      <c r="A40" s="55" t="s">
        <v>73</v>
      </c>
      <c r="B40" s="133">
        <v>4648</v>
      </c>
      <c r="C40" s="134">
        <v>16.566275795701607</v>
      </c>
      <c r="D40" s="133">
        <v>1097</v>
      </c>
      <c r="E40" s="133">
        <v>705</v>
      </c>
      <c r="F40" s="133">
        <v>478</v>
      </c>
      <c r="G40" s="133">
        <v>436</v>
      </c>
      <c r="H40" s="133">
        <v>218</v>
      </c>
      <c r="I40" s="133">
        <v>148</v>
      </c>
      <c r="J40" s="133">
        <v>163</v>
      </c>
      <c r="K40" s="133">
        <v>86</v>
      </c>
      <c r="L40" s="133">
        <v>72</v>
      </c>
      <c r="M40" s="133">
        <v>399</v>
      </c>
      <c r="N40" s="133">
        <v>50</v>
      </c>
      <c r="O40" s="133">
        <v>69</v>
      </c>
      <c r="P40" s="133">
        <v>89</v>
      </c>
      <c r="Q40" s="55" t="s">
        <v>73</v>
      </c>
      <c r="R40" s="133">
        <v>63</v>
      </c>
      <c r="S40" s="133">
        <v>16</v>
      </c>
      <c r="T40" s="133">
        <v>32</v>
      </c>
      <c r="U40" s="133">
        <v>11</v>
      </c>
      <c r="V40" s="133">
        <v>44</v>
      </c>
      <c r="W40" s="133">
        <v>40</v>
      </c>
      <c r="X40" s="133">
        <v>37</v>
      </c>
      <c r="Y40" s="133">
        <v>36</v>
      </c>
      <c r="Z40" s="133">
        <v>24</v>
      </c>
      <c r="AA40" s="133">
        <v>7</v>
      </c>
      <c r="AB40" s="133">
        <v>9</v>
      </c>
      <c r="AC40" s="133">
        <v>3</v>
      </c>
      <c r="AD40" s="133">
        <v>4</v>
      </c>
      <c r="AE40" s="133">
        <v>70</v>
      </c>
      <c r="AF40" s="133">
        <v>102</v>
      </c>
      <c r="AG40" s="133">
        <v>140</v>
      </c>
    </row>
    <row r="41" spans="1:33" s="8" customFormat="1" ht="13.5" customHeight="1">
      <c r="A41" s="55" t="s">
        <v>84</v>
      </c>
      <c r="B41" s="133">
        <v>2511</v>
      </c>
      <c r="C41" s="134">
        <v>8.9496382364472318</v>
      </c>
      <c r="D41" s="133">
        <v>313</v>
      </c>
      <c r="E41" s="133">
        <v>237</v>
      </c>
      <c r="F41" s="133">
        <v>423</v>
      </c>
      <c r="G41" s="133">
        <v>140</v>
      </c>
      <c r="H41" s="133">
        <v>73</v>
      </c>
      <c r="I41" s="133">
        <v>256</v>
      </c>
      <c r="J41" s="133">
        <v>21</v>
      </c>
      <c r="K41" s="133">
        <v>34</v>
      </c>
      <c r="L41" s="133">
        <v>21</v>
      </c>
      <c r="M41" s="133">
        <v>21</v>
      </c>
      <c r="N41" s="133">
        <v>11</v>
      </c>
      <c r="O41" s="133">
        <v>18</v>
      </c>
      <c r="P41" s="133">
        <v>11</v>
      </c>
      <c r="Q41" s="55" t="s">
        <v>84</v>
      </c>
      <c r="R41" s="133">
        <v>15</v>
      </c>
      <c r="S41" s="133">
        <v>4</v>
      </c>
      <c r="T41" s="133">
        <v>33</v>
      </c>
      <c r="U41" s="133">
        <v>0</v>
      </c>
      <c r="V41" s="133">
        <v>28</v>
      </c>
      <c r="W41" s="133">
        <v>5</v>
      </c>
      <c r="X41" s="133">
        <v>23</v>
      </c>
      <c r="Y41" s="133">
        <v>6</v>
      </c>
      <c r="Z41" s="133">
        <v>6</v>
      </c>
      <c r="AA41" s="133">
        <v>7</v>
      </c>
      <c r="AB41" s="133">
        <v>4</v>
      </c>
      <c r="AC41" s="133">
        <v>1</v>
      </c>
      <c r="AD41" s="133">
        <v>5</v>
      </c>
      <c r="AE41" s="133">
        <v>209</v>
      </c>
      <c r="AF41" s="133">
        <v>396</v>
      </c>
      <c r="AG41" s="133">
        <v>190</v>
      </c>
    </row>
    <row r="42" spans="1:33" s="8" customFormat="1" ht="13.5" customHeight="1">
      <c r="A42" s="55" t="s">
        <v>74</v>
      </c>
      <c r="B42" s="133">
        <v>3591</v>
      </c>
      <c r="C42" s="134">
        <v>12.798945004811632</v>
      </c>
      <c r="D42" s="133">
        <v>677</v>
      </c>
      <c r="E42" s="133">
        <v>473</v>
      </c>
      <c r="F42" s="133">
        <v>386</v>
      </c>
      <c r="G42" s="133">
        <v>334</v>
      </c>
      <c r="H42" s="133">
        <v>220</v>
      </c>
      <c r="I42" s="133">
        <v>181</v>
      </c>
      <c r="J42" s="133">
        <v>95</v>
      </c>
      <c r="K42" s="133">
        <v>126</v>
      </c>
      <c r="L42" s="133">
        <v>63</v>
      </c>
      <c r="M42" s="133">
        <v>83</v>
      </c>
      <c r="N42" s="133">
        <v>38</v>
      </c>
      <c r="O42" s="133">
        <v>53</v>
      </c>
      <c r="P42" s="133">
        <v>96</v>
      </c>
      <c r="Q42" s="55" t="s">
        <v>74</v>
      </c>
      <c r="R42" s="133">
        <v>87</v>
      </c>
      <c r="S42" s="133">
        <v>20</v>
      </c>
      <c r="T42" s="133">
        <v>35</v>
      </c>
      <c r="U42" s="133">
        <v>18</v>
      </c>
      <c r="V42" s="133">
        <v>31</v>
      </c>
      <c r="W42" s="133">
        <v>39</v>
      </c>
      <c r="X42" s="133">
        <v>120</v>
      </c>
      <c r="Y42" s="133">
        <v>9</v>
      </c>
      <c r="Z42" s="133">
        <v>58</v>
      </c>
      <c r="AA42" s="133">
        <v>0</v>
      </c>
      <c r="AB42" s="133">
        <v>5</v>
      </c>
      <c r="AC42" s="133">
        <v>2</v>
      </c>
      <c r="AD42" s="133">
        <v>1</v>
      </c>
      <c r="AE42" s="133">
        <v>91</v>
      </c>
      <c r="AF42" s="133">
        <v>95</v>
      </c>
      <c r="AG42" s="133">
        <v>155</v>
      </c>
    </row>
    <row r="43" spans="1:33" s="8" customFormat="1" ht="13.5" customHeight="1">
      <c r="A43" s="55" t="s">
        <v>547</v>
      </c>
      <c r="B43" s="133">
        <v>650</v>
      </c>
      <c r="C43" s="134">
        <v>2.3167124068859821</v>
      </c>
      <c r="D43" s="133">
        <v>412</v>
      </c>
      <c r="E43" s="133">
        <v>86</v>
      </c>
      <c r="F43" s="133">
        <v>19</v>
      </c>
      <c r="G43" s="133">
        <v>38</v>
      </c>
      <c r="H43" s="133">
        <v>17</v>
      </c>
      <c r="I43" s="133">
        <v>14</v>
      </c>
      <c r="J43" s="133">
        <v>3</v>
      </c>
      <c r="K43" s="133">
        <v>11</v>
      </c>
      <c r="L43" s="133">
        <v>2</v>
      </c>
      <c r="M43" s="133">
        <v>2</v>
      </c>
      <c r="N43" s="133">
        <v>2</v>
      </c>
      <c r="O43" s="133">
        <v>1</v>
      </c>
      <c r="P43" s="133">
        <v>2</v>
      </c>
      <c r="Q43" s="55" t="s">
        <v>547</v>
      </c>
      <c r="R43" s="133">
        <v>5</v>
      </c>
      <c r="S43" s="133">
        <v>1</v>
      </c>
      <c r="T43" s="133">
        <v>1</v>
      </c>
      <c r="U43" s="133">
        <v>4</v>
      </c>
      <c r="V43" s="133">
        <v>3</v>
      </c>
      <c r="W43" s="133">
        <v>5</v>
      </c>
      <c r="X43" s="133">
        <v>1</v>
      </c>
      <c r="Y43" s="133">
        <v>2</v>
      </c>
      <c r="Z43" s="133">
        <v>0</v>
      </c>
      <c r="AA43" s="133">
        <v>3</v>
      </c>
      <c r="AB43" s="133">
        <v>7</v>
      </c>
      <c r="AC43" s="133">
        <v>1</v>
      </c>
      <c r="AD43" s="133">
        <v>2</v>
      </c>
      <c r="AE43" s="133">
        <v>4</v>
      </c>
      <c r="AF43" s="133">
        <v>0</v>
      </c>
      <c r="AG43" s="133">
        <v>2</v>
      </c>
    </row>
    <row r="44" spans="1:33" s="8" customFormat="1" ht="13.5" customHeight="1">
      <c r="A44" s="55" t="s">
        <v>75</v>
      </c>
      <c r="B44" s="133">
        <v>623</v>
      </c>
      <c r="C44" s="134">
        <v>2.2204797376768721</v>
      </c>
      <c r="D44" s="133">
        <v>194</v>
      </c>
      <c r="E44" s="133">
        <v>38</v>
      </c>
      <c r="F44" s="133">
        <v>35</v>
      </c>
      <c r="G44" s="133">
        <v>32</v>
      </c>
      <c r="H44" s="133">
        <v>19</v>
      </c>
      <c r="I44" s="133">
        <v>33</v>
      </c>
      <c r="J44" s="133">
        <v>12</v>
      </c>
      <c r="K44" s="133">
        <v>3</v>
      </c>
      <c r="L44" s="133">
        <v>5</v>
      </c>
      <c r="M44" s="133">
        <v>6</v>
      </c>
      <c r="N44" s="133">
        <v>5</v>
      </c>
      <c r="O44" s="133">
        <v>5</v>
      </c>
      <c r="P44" s="133">
        <v>1</v>
      </c>
      <c r="Q44" s="55" t="s">
        <v>75</v>
      </c>
      <c r="R44" s="133">
        <v>7</v>
      </c>
      <c r="S44" s="133">
        <v>0</v>
      </c>
      <c r="T44" s="133">
        <v>1</v>
      </c>
      <c r="U44" s="133">
        <v>1</v>
      </c>
      <c r="V44" s="133">
        <v>4</v>
      </c>
      <c r="W44" s="133">
        <v>5</v>
      </c>
      <c r="X44" s="133">
        <v>4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75</v>
      </c>
      <c r="AF44" s="133">
        <v>77</v>
      </c>
      <c r="AG44" s="133">
        <v>61</v>
      </c>
    </row>
    <row r="45" spans="1:33" s="8" customFormat="1" ht="13.5" customHeight="1">
      <c r="A45" s="65" t="s">
        <v>85</v>
      </c>
      <c r="B45" s="133">
        <v>279</v>
      </c>
      <c r="C45" s="134">
        <v>0.994404248494137</v>
      </c>
      <c r="D45" s="133">
        <v>85</v>
      </c>
      <c r="E45" s="133">
        <v>60</v>
      </c>
      <c r="F45" s="133">
        <v>23</v>
      </c>
      <c r="G45" s="133">
        <v>41</v>
      </c>
      <c r="H45" s="133">
        <v>21</v>
      </c>
      <c r="I45" s="133">
        <v>15</v>
      </c>
      <c r="J45" s="133">
        <v>3</v>
      </c>
      <c r="K45" s="133">
        <v>7</v>
      </c>
      <c r="L45" s="133">
        <v>5</v>
      </c>
      <c r="M45" s="133">
        <v>1</v>
      </c>
      <c r="N45" s="133">
        <v>0</v>
      </c>
      <c r="O45" s="133">
        <v>3</v>
      </c>
      <c r="P45" s="133">
        <v>1</v>
      </c>
      <c r="Q45" s="65" t="s">
        <v>85</v>
      </c>
      <c r="R45" s="133">
        <v>3</v>
      </c>
      <c r="S45" s="133">
        <v>0</v>
      </c>
      <c r="T45" s="133">
        <v>2</v>
      </c>
      <c r="U45" s="133">
        <v>0</v>
      </c>
      <c r="V45" s="133">
        <v>2</v>
      </c>
      <c r="W45" s="133">
        <v>3</v>
      </c>
      <c r="X45" s="133">
        <v>1</v>
      </c>
      <c r="Y45" s="133">
        <v>0</v>
      </c>
      <c r="Z45" s="133">
        <v>0</v>
      </c>
      <c r="AA45" s="133">
        <v>3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</row>
    <row r="46" spans="1:33" s="8" customFormat="1" ht="13.5" customHeight="1">
      <c r="A46" s="65" t="s">
        <v>76</v>
      </c>
      <c r="B46" s="133">
        <v>654</v>
      </c>
      <c r="C46" s="134">
        <v>2.330969098620665</v>
      </c>
      <c r="D46" s="133">
        <v>345</v>
      </c>
      <c r="E46" s="133">
        <v>67</v>
      </c>
      <c r="F46" s="133">
        <v>34</v>
      </c>
      <c r="G46" s="133">
        <v>70</v>
      </c>
      <c r="H46" s="133">
        <v>26</v>
      </c>
      <c r="I46" s="133">
        <v>18</v>
      </c>
      <c r="J46" s="133">
        <v>1</v>
      </c>
      <c r="K46" s="133">
        <v>24</v>
      </c>
      <c r="L46" s="133">
        <v>3</v>
      </c>
      <c r="M46" s="133">
        <v>10</v>
      </c>
      <c r="N46" s="133">
        <v>5</v>
      </c>
      <c r="O46" s="133">
        <v>1</v>
      </c>
      <c r="P46" s="133">
        <v>0</v>
      </c>
      <c r="Q46" s="65" t="s">
        <v>76</v>
      </c>
      <c r="R46" s="133">
        <v>6</v>
      </c>
      <c r="S46" s="133">
        <v>4</v>
      </c>
      <c r="T46" s="133">
        <v>1</v>
      </c>
      <c r="U46" s="133">
        <v>1</v>
      </c>
      <c r="V46" s="133">
        <v>3</v>
      </c>
      <c r="W46" s="133">
        <v>7</v>
      </c>
      <c r="X46" s="133">
        <v>4</v>
      </c>
      <c r="Y46" s="133">
        <v>1</v>
      </c>
      <c r="Z46" s="133">
        <v>0</v>
      </c>
      <c r="AA46" s="133">
        <v>2</v>
      </c>
      <c r="AB46" s="133">
        <v>12</v>
      </c>
      <c r="AC46" s="133">
        <v>2</v>
      </c>
      <c r="AD46" s="133">
        <v>3</v>
      </c>
      <c r="AE46" s="133">
        <v>3</v>
      </c>
      <c r="AF46" s="133">
        <v>0</v>
      </c>
      <c r="AG46" s="133">
        <v>1</v>
      </c>
    </row>
    <row r="47" spans="1:33" s="8" customFormat="1" ht="13.5" customHeight="1">
      <c r="A47" s="65" t="s">
        <v>402</v>
      </c>
      <c r="B47" s="133">
        <v>1852</v>
      </c>
      <c r="C47" s="134">
        <v>6.6008482731582134</v>
      </c>
      <c r="D47" s="133">
        <v>331</v>
      </c>
      <c r="E47" s="133">
        <v>294</v>
      </c>
      <c r="F47" s="133">
        <v>263</v>
      </c>
      <c r="G47" s="133">
        <v>241</v>
      </c>
      <c r="H47" s="133">
        <v>120</v>
      </c>
      <c r="I47" s="133">
        <v>114</v>
      </c>
      <c r="J47" s="133">
        <v>22</v>
      </c>
      <c r="K47" s="133">
        <v>99</v>
      </c>
      <c r="L47" s="133">
        <v>27</v>
      </c>
      <c r="M47" s="133">
        <v>18</v>
      </c>
      <c r="N47" s="133">
        <v>3</v>
      </c>
      <c r="O47" s="133">
        <v>12</v>
      </c>
      <c r="P47" s="133">
        <v>12</v>
      </c>
      <c r="Q47" s="65" t="s">
        <v>402</v>
      </c>
      <c r="R47" s="133">
        <v>27</v>
      </c>
      <c r="S47" s="133">
        <v>6</v>
      </c>
      <c r="T47" s="133">
        <v>6</v>
      </c>
      <c r="U47" s="133">
        <v>0</v>
      </c>
      <c r="V47" s="133">
        <v>39</v>
      </c>
      <c r="W47" s="133">
        <v>13</v>
      </c>
      <c r="X47" s="133">
        <v>14</v>
      </c>
      <c r="Y47" s="133">
        <v>14</v>
      </c>
      <c r="Z47" s="133">
        <v>5</v>
      </c>
      <c r="AA47" s="133">
        <v>3</v>
      </c>
      <c r="AB47" s="133">
        <v>28</v>
      </c>
      <c r="AC47" s="133">
        <v>7</v>
      </c>
      <c r="AD47" s="133">
        <v>6</v>
      </c>
      <c r="AE47" s="133">
        <v>57</v>
      </c>
      <c r="AF47" s="133">
        <v>23</v>
      </c>
      <c r="AG47" s="133">
        <v>48</v>
      </c>
    </row>
    <row r="48" spans="1:33" s="8" customFormat="1" ht="13.5" customHeight="1">
      <c r="A48" s="65" t="s">
        <v>86</v>
      </c>
      <c r="B48" s="133">
        <v>85</v>
      </c>
      <c r="C48" s="134">
        <v>0.30295469936201302</v>
      </c>
      <c r="D48" s="133">
        <v>13</v>
      </c>
      <c r="E48" s="133">
        <v>4</v>
      </c>
      <c r="F48" s="133">
        <v>6</v>
      </c>
      <c r="G48" s="133">
        <v>10</v>
      </c>
      <c r="H48" s="133">
        <v>7</v>
      </c>
      <c r="I48" s="133">
        <v>2</v>
      </c>
      <c r="J48" s="133">
        <v>4</v>
      </c>
      <c r="K48" s="133">
        <v>2</v>
      </c>
      <c r="L48" s="133">
        <v>2</v>
      </c>
      <c r="M48" s="133">
        <v>8</v>
      </c>
      <c r="N48" s="133">
        <v>1</v>
      </c>
      <c r="O48" s="133">
        <v>4</v>
      </c>
      <c r="P48" s="133">
        <v>0</v>
      </c>
      <c r="Q48" s="65" t="s">
        <v>86</v>
      </c>
      <c r="R48" s="133">
        <v>8</v>
      </c>
      <c r="S48" s="133">
        <v>0</v>
      </c>
      <c r="T48" s="133">
        <v>3</v>
      </c>
      <c r="U48" s="133">
        <v>0</v>
      </c>
      <c r="V48" s="133">
        <v>0</v>
      </c>
      <c r="W48" s="133">
        <v>1</v>
      </c>
      <c r="X48" s="133">
        <v>0</v>
      </c>
      <c r="Y48" s="133">
        <v>2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7</v>
      </c>
      <c r="AF48" s="133">
        <v>0</v>
      </c>
      <c r="AG48" s="133">
        <v>1</v>
      </c>
    </row>
    <row r="49" spans="1:33" s="8" customFormat="1" ht="13.5" customHeight="1">
      <c r="A49" s="65" t="s">
        <v>403</v>
      </c>
      <c r="B49" s="133">
        <v>997</v>
      </c>
      <c r="C49" s="134">
        <v>3.5534804148697292</v>
      </c>
      <c r="D49" s="133">
        <v>93</v>
      </c>
      <c r="E49" s="133">
        <v>78</v>
      </c>
      <c r="F49" s="133">
        <v>125</v>
      </c>
      <c r="G49" s="133">
        <v>86</v>
      </c>
      <c r="H49" s="133">
        <v>41</v>
      </c>
      <c r="I49" s="133">
        <v>56</v>
      </c>
      <c r="J49" s="133">
        <v>41</v>
      </c>
      <c r="K49" s="133">
        <v>17</v>
      </c>
      <c r="L49" s="133">
        <v>68</v>
      </c>
      <c r="M49" s="133">
        <v>17</v>
      </c>
      <c r="N49" s="133">
        <v>6</v>
      </c>
      <c r="O49" s="133">
        <v>10</v>
      </c>
      <c r="P49" s="133">
        <v>14</v>
      </c>
      <c r="Q49" s="65" t="s">
        <v>403</v>
      </c>
      <c r="R49" s="133">
        <v>57</v>
      </c>
      <c r="S49" s="133">
        <v>4</v>
      </c>
      <c r="T49" s="133">
        <v>8</v>
      </c>
      <c r="U49" s="133">
        <v>36</v>
      </c>
      <c r="V49" s="133">
        <v>5</v>
      </c>
      <c r="W49" s="133">
        <v>12</v>
      </c>
      <c r="X49" s="133">
        <v>63</v>
      </c>
      <c r="Y49" s="133">
        <v>7</v>
      </c>
      <c r="Z49" s="133">
        <v>8</v>
      </c>
      <c r="AA49" s="133">
        <v>1</v>
      </c>
      <c r="AB49" s="133">
        <v>1</v>
      </c>
      <c r="AC49" s="133">
        <v>0</v>
      </c>
      <c r="AD49" s="133">
        <v>0</v>
      </c>
      <c r="AE49" s="133">
        <v>51</v>
      </c>
      <c r="AF49" s="133">
        <v>30</v>
      </c>
      <c r="AG49" s="133">
        <v>62</v>
      </c>
    </row>
    <row r="50" spans="1:33" s="8" customFormat="1" ht="13.5" customHeight="1">
      <c r="A50" s="65" t="s">
        <v>87</v>
      </c>
      <c r="B50" s="133">
        <v>3376</v>
      </c>
      <c r="C50" s="134">
        <v>12.032647824072425</v>
      </c>
      <c r="D50" s="133">
        <v>363</v>
      </c>
      <c r="E50" s="133">
        <v>181</v>
      </c>
      <c r="F50" s="133">
        <v>486</v>
      </c>
      <c r="G50" s="133">
        <v>305</v>
      </c>
      <c r="H50" s="133">
        <v>200</v>
      </c>
      <c r="I50" s="133">
        <v>407</v>
      </c>
      <c r="J50" s="133">
        <v>43</v>
      </c>
      <c r="K50" s="133">
        <v>55</v>
      </c>
      <c r="L50" s="133">
        <v>71</v>
      </c>
      <c r="M50" s="133">
        <v>99</v>
      </c>
      <c r="N50" s="133">
        <v>17</v>
      </c>
      <c r="O50" s="133">
        <v>107</v>
      </c>
      <c r="P50" s="133">
        <v>128</v>
      </c>
      <c r="Q50" s="65" t="s">
        <v>87</v>
      </c>
      <c r="R50" s="133">
        <v>220</v>
      </c>
      <c r="S50" s="133">
        <v>13</v>
      </c>
      <c r="T50" s="133">
        <v>73</v>
      </c>
      <c r="U50" s="133">
        <v>50</v>
      </c>
      <c r="V50" s="133">
        <v>29</v>
      </c>
      <c r="W50" s="133">
        <v>59</v>
      </c>
      <c r="X50" s="133">
        <v>222</v>
      </c>
      <c r="Y50" s="133">
        <v>16</v>
      </c>
      <c r="Z50" s="133">
        <v>1</v>
      </c>
      <c r="AA50" s="133">
        <v>0</v>
      </c>
      <c r="AB50" s="133">
        <v>1</v>
      </c>
      <c r="AC50" s="133">
        <v>0</v>
      </c>
      <c r="AD50" s="133">
        <v>0</v>
      </c>
      <c r="AE50" s="133">
        <v>73</v>
      </c>
      <c r="AF50" s="133">
        <v>83</v>
      </c>
      <c r="AG50" s="133">
        <v>74</v>
      </c>
    </row>
    <row r="51" spans="1:33" s="8" customFormat="1" ht="13.5" customHeight="1">
      <c r="A51" s="65" t="s">
        <v>88</v>
      </c>
      <c r="B51" s="133">
        <v>1183</v>
      </c>
      <c r="C51" s="134">
        <v>4.2164165805324876</v>
      </c>
      <c r="D51" s="133">
        <v>95</v>
      </c>
      <c r="E51" s="133">
        <v>63</v>
      </c>
      <c r="F51" s="133">
        <v>89</v>
      </c>
      <c r="G51" s="133">
        <v>51</v>
      </c>
      <c r="H51" s="133">
        <v>29</v>
      </c>
      <c r="I51" s="133">
        <v>10</v>
      </c>
      <c r="J51" s="133">
        <v>11</v>
      </c>
      <c r="K51" s="133">
        <v>131</v>
      </c>
      <c r="L51" s="133">
        <v>344</v>
      </c>
      <c r="M51" s="133">
        <v>20</v>
      </c>
      <c r="N51" s="133">
        <v>1</v>
      </c>
      <c r="O51" s="133">
        <v>1</v>
      </c>
      <c r="P51" s="133">
        <v>12</v>
      </c>
      <c r="Q51" s="65" t="s">
        <v>88</v>
      </c>
      <c r="R51" s="133">
        <v>167</v>
      </c>
      <c r="S51" s="133">
        <v>4</v>
      </c>
      <c r="T51" s="133">
        <v>4</v>
      </c>
      <c r="U51" s="133">
        <v>82</v>
      </c>
      <c r="V51" s="133">
        <v>3</v>
      </c>
      <c r="W51" s="133">
        <v>7</v>
      </c>
      <c r="X51" s="133">
        <v>32</v>
      </c>
      <c r="Y51" s="133">
        <v>3</v>
      </c>
      <c r="Z51" s="133">
        <v>2</v>
      </c>
      <c r="AA51" s="133">
        <v>0</v>
      </c>
      <c r="AB51" s="133">
        <v>2</v>
      </c>
      <c r="AC51" s="133">
        <v>0</v>
      </c>
      <c r="AD51" s="133">
        <v>0</v>
      </c>
      <c r="AE51" s="133">
        <v>6</v>
      </c>
      <c r="AF51" s="133">
        <v>9</v>
      </c>
      <c r="AG51" s="133">
        <v>5</v>
      </c>
    </row>
    <row r="52" spans="1:33" s="8" customFormat="1" ht="13.5" customHeight="1" thickBot="1">
      <c r="A52" s="55" t="s">
        <v>404</v>
      </c>
      <c r="B52" s="133">
        <v>905</v>
      </c>
      <c r="C52" s="134">
        <v>3.2255765049720213</v>
      </c>
      <c r="D52" s="133">
        <v>170</v>
      </c>
      <c r="E52" s="133">
        <v>141</v>
      </c>
      <c r="F52" s="133">
        <v>79</v>
      </c>
      <c r="G52" s="133">
        <v>87</v>
      </c>
      <c r="H52" s="133">
        <v>47</v>
      </c>
      <c r="I52" s="133">
        <v>58</v>
      </c>
      <c r="J52" s="133">
        <v>23</v>
      </c>
      <c r="K52" s="133">
        <v>83</v>
      </c>
      <c r="L52" s="133">
        <v>23</v>
      </c>
      <c r="M52" s="133">
        <v>30</v>
      </c>
      <c r="N52" s="133">
        <v>13</v>
      </c>
      <c r="O52" s="133">
        <v>12</v>
      </c>
      <c r="P52" s="133">
        <v>12</v>
      </c>
      <c r="Q52" s="55" t="s">
        <v>404</v>
      </c>
      <c r="R52" s="133">
        <v>24</v>
      </c>
      <c r="S52" s="133">
        <v>9</v>
      </c>
      <c r="T52" s="133">
        <v>5</v>
      </c>
      <c r="U52" s="133">
        <v>7</v>
      </c>
      <c r="V52" s="133">
        <v>7</v>
      </c>
      <c r="W52" s="133">
        <v>15</v>
      </c>
      <c r="X52" s="133">
        <v>26</v>
      </c>
      <c r="Y52" s="133">
        <v>2</v>
      </c>
      <c r="Z52" s="133">
        <v>2</v>
      </c>
      <c r="AA52" s="133">
        <v>0</v>
      </c>
      <c r="AB52" s="133">
        <v>0</v>
      </c>
      <c r="AC52" s="133">
        <v>2</v>
      </c>
      <c r="AD52" s="133">
        <v>0</v>
      </c>
      <c r="AE52" s="133">
        <v>10</v>
      </c>
      <c r="AF52" s="133">
        <v>14</v>
      </c>
      <c r="AG52" s="133">
        <v>4</v>
      </c>
    </row>
    <row r="53" spans="1:33" s="8" customFormat="1" ht="13.5" customHeight="1">
      <c r="A53" s="253" t="s">
        <v>577</v>
      </c>
      <c r="B53" s="254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8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</row>
    <row r="54" spans="1:33" s="8" customFormat="1" ht="12" customHeight="1">
      <c r="A54" s="251" t="s">
        <v>598</v>
      </c>
      <c r="B54" s="252"/>
      <c r="Q54" s="5"/>
    </row>
    <row r="55" spans="1:33" s="8" customFormat="1" ht="5.25" customHeight="1"/>
    <row r="56" spans="1:33" s="28" customFormat="1" ht="13.5" customHeight="1">
      <c r="A56" s="204" t="s">
        <v>693</v>
      </c>
      <c r="B56" s="204"/>
      <c r="C56" s="204"/>
      <c r="D56" s="204"/>
      <c r="E56" s="204"/>
      <c r="F56" s="204"/>
      <c r="G56" s="204"/>
      <c r="H56" s="204" t="s">
        <v>643</v>
      </c>
      <c r="I56" s="204"/>
      <c r="J56" s="204"/>
      <c r="K56" s="204"/>
      <c r="L56" s="204"/>
      <c r="M56" s="204"/>
      <c r="N56" s="204"/>
      <c r="O56" s="204"/>
      <c r="P56" s="204"/>
      <c r="Q56" s="204" t="s">
        <v>644</v>
      </c>
      <c r="R56" s="204"/>
      <c r="S56" s="204"/>
      <c r="T56" s="204"/>
      <c r="U56" s="204"/>
      <c r="V56" s="204"/>
      <c r="W56" s="204"/>
      <c r="X56" s="204" t="s">
        <v>645</v>
      </c>
      <c r="Y56" s="204"/>
      <c r="Z56" s="204"/>
      <c r="AA56" s="204"/>
      <c r="AB56" s="204"/>
      <c r="AC56" s="204"/>
      <c r="AD56" s="204"/>
      <c r="AE56" s="204"/>
      <c r="AF56" s="204"/>
      <c r="AG56" s="204"/>
    </row>
  </sheetData>
  <mergeCells count="31">
    <mergeCell ref="H1:P1"/>
    <mergeCell ref="A3:A4"/>
    <mergeCell ref="A2:G2"/>
    <mergeCell ref="H2:N2"/>
    <mergeCell ref="AD3:AD4"/>
    <mergeCell ref="A1:G1"/>
    <mergeCell ref="R3:W3"/>
    <mergeCell ref="C3:C4"/>
    <mergeCell ref="O2:P2"/>
    <mergeCell ref="X2:AE2"/>
    <mergeCell ref="Q1:W1"/>
    <mergeCell ref="AB3:AB4"/>
    <mergeCell ref="X3:Z3"/>
    <mergeCell ref="X1:AG1"/>
    <mergeCell ref="Q2:W2"/>
    <mergeCell ref="AF2:AG2"/>
    <mergeCell ref="AG3:AG4"/>
    <mergeCell ref="A56:G56"/>
    <mergeCell ref="H56:P56"/>
    <mergeCell ref="D3:G3"/>
    <mergeCell ref="AC3:AC4"/>
    <mergeCell ref="AE3:AE4"/>
    <mergeCell ref="AA3:AA4"/>
    <mergeCell ref="Q3:Q4"/>
    <mergeCell ref="A54:B54"/>
    <mergeCell ref="B3:B4"/>
    <mergeCell ref="H3:P3"/>
    <mergeCell ref="A53:B53"/>
    <mergeCell ref="X56:AG56"/>
    <mergeCell ref="Q56:W56"/>
    <mergeCell ref="AF3:AF4"/>
  </mergeCells>
  <phoneticPr fontId="3" type="noConversion"/>
  <dataValidations count="1">
    <dataValidation type="whole" allowBlank="1" showInputMessage="1" showErrorMessage="1" errorTitle="嘿嘿！你粉混喔" error="數字必須素整數而且不得小於 0 也應該不會大於 50000000 吧" sqref="R7:AG8 E10:P52 E7:P8 R10:AG52" xr:uid="{00000000-0002-0000-0400-000000000000}">
      <formula1>0</formula1>
      <formula2>50000000</formula2>
    </dataValidation>
  </dataValidations>
  <printOptions horizontalCentered="1" verticalCentered="1"/>
  <pageMargins left="0.17" right="0.15748031496062992" top="0.16" bottom="0.15748031496062992" header="0.16" footer="0.15748031496062992"/>
  <pageSetup paperSize="9" fitToWidth="0" orientation="portrait" r:id="rId1"/>
  <headerFooter alignWithMargins="0"/>
  <colBreaks count="3" manualBreakCount="3">
    <brk id="7" max="1048575" man="1"/>
    <brk id="16" max="55" man="1"/>
    <brk id="2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R57"/>
  <sheetViews>
    <sheetView view="pageBreakPreview" topLeftCell="N17" zoomScaleNormal="100" zoomScaleSheetLayoutView="100" workbookViewId="0">
      <selection activeCell="X56" sqref="X56:AG56"/>
    </sheetView>
  </sheetViews>
  <sheetFormatPr defaultRowHeight="16.5"/>
  <cols>
    <col min="1" max="1" width="29.625" style="11" customWidth="1"/>
    <col min="2" max="2" width="11.875" style="11" customWidth="1"/>
    <col min="3" max="3" width="12.25" style="11" customWidth="1"/>
    <col min="4" max="4" width="9.125" style="11" customWidth="1"/>
    <col min="5" max="5" width="9.5" style="11" customWidth="1"/>
    <col min="6" max="6" width="9.625" style="11" customWidth="1"/>
    <col min="7" max="7" width="10.25" style="11" customWidth="1"/>
    <col min="8" max="8" width="10.125" style="11" customWidth="1"/>
    <col min="9" max="9" width="10.75" style="11" customWidth="1"/>
    <col min="10" max="10" width="10.125" style="11" customWidth="1"/>
    <col min="11" max="11" width="10.25" style="11" customWidth="1"/>
    <col min="12" max="12" width="10.5" style="11" customWidth="1"/>
    <col min="13" max="14" width="10.125" style="11" customWidth="1"/>
    <col min="15" max="15" width="10.875" style="11" customWidth="1"/>
    <col min="16" max="16" width="10.125" style="11" customWidth="1"/>
    <col min="17" max="17" width="30.875" style="11" customWidth="1"/>
    <col min="18" max="18" width="10.625" style="11" customWidth="1"/>
    <col min="19" max="19" width="9.875" style="11" customWidth="1"/>
    <col min="20" max="20" width="10.125" style="11" customWidth="1"/>
    <col min="21" max="21" width="10.75" style="11" customWidth="1"/>
    <col min="22" max="22" width="10.25" style="11" customWidth="1"/>
    <col min="23" max="23" width="10.5" style="11" customWidth="1"/>
    <col min="24" max="25" width="8.75" style="11" customWidth="1"/>
    <col min="26" max="26" width="8.625" style="11" customWidth="1"/>
    <col min="27" max="27" width="8.25" style="11" customWidth="1"/>
    <col min="28" max="28" width="9.75" style="11" customWidth="1"/>
    <col min="29" max="30" width="9.625" style="11" customWidth="1"/>
    <col min="31" max="31" width="10" style="11" customWidth="1"/>
    <col min="32" max="33" width="10.125" style="11" customWidth="1"/>
    <col min="34" max="34" width="9.125" style="11" customWidth="1"/>
    <col min="35" max="16384" width="9" style="11"/>
  </cols>
  <sheetData>
    <row r="1" spans="1:44" s="27" customFormat="1" ht="34.5" customHeight="1">
      <c r="A1" s="199" t="s">
        <v>615</v>
      </c>
      <c r="B1" s="199"/>
      <c r="C1" s="199"/>
      <c r="D1" s="199"/>
      <c r="E1" s="199"/>
      <c r="F1" s="199"/>
      <c r="G1" s="199"/>
      <c r="H1" s="259" t="s">
        <v>158</v>
      </c>
      <c r="I1" s="259"/>
      <c r="J1" s="259"/>
      <c r="K1" s="259"/>
      <c r="L1" s="259"/>
      <c r="M1" s="259"/>
      <c r="N1" s="259"/>
      <c r="O1" s="259"/>
      <c r="P1" s="259"/>
      <c r="Q1" s="199" t="s">
        <v>617</v>
      </c>
      <c r="R1" s="199"/>
      <c r="S1" s="199"/>
      <c r="T1" s="199"/>
      <c r="U1" s="199"/>
      <c r="V1" s="199"/>
      <c r="W1" s="199"/>
      <c r="X1" s="200" t="s">
        <v>159</v>
      </c>
      <c r="Y1" s="200"/>
      <c r="Z1" s="200"/>
      <c r="AA1" s="200"/>
      <c r="AB1" s="200"/>
      <c r="AC1" s="200"/>
      <c r="AD1" s="200"/>
      <c r="AE1" s="200"/>
      <c r="AF1" s="200"/>
      <c r="AG1" s="200"/>
    </row>
    <row r="2" spans="1:44" s="5" customFormat="1" ht="12.75" customHeight="1" thickBot="1">
      <c r="A2" s="197" t="s">
        <v>77</v>
      </c>
      <c r="B2" s="197"/>
      <c r="C2" s="197"/>
      <c r="D2" s="197"/>
      <c r="E2" s="197"/>
      <c r="F2" s="197"/>
      <c r="G2" s="197"/>
      <c r="H2" s="258" t="s">
        <v>616</v>
      </c>
      <c r="I2" s="258"/>
      <c r="J2" s="258"/>
      <c r="K2" s="258"/>
      <c r="L2" s="258"/>
      <c r="M2" s="258"/>
      <c r="N2" s="258"/>
      <c r="O2" s="40"/>
      <c r="P2" s="41" t="s">
        <v>599</v>
      </c>
      <c r="Q2" s="197" t="s">
        <v>123</v>
      </c>
      <c r="R2" s="197"/>
      <c r="S2" s="197"/>
      <c r="T2" s="197"/>
      <c r="U2" s="197"/>
      <c r="V2" s="197"/>
      <c r="W2" s="197"/>
      <c r="X2" s="198" t="s">
        <v>612</v>
      </c>
      <c r="Y2" s="198"/>
      <c r="Z2" s="198"/>
      <c r="AA2" s="198"/>
      <c r="AB2" s="198"/>
      <c r="AC2" s="198"/>
      <c r="AD2" s="198"/>
      <c r="AE2" s="198"/>
      <c r="AF2" s="237" t="s">
        <v>153</v>
      </c>
      <c r="AG2" s="237"/>
    </row>
    <row r="3" spans="1:44" s="85" customFormat="1" ht="18.75" customHeight="1">
      <c r="A3" s="213" t="s">
        <v>375</v>
      </c>
      <c r="B3" s="238" t="s">
        <v>471</v>
      </c>
      <c r="C3" s="229" t="s">
        <v>490</v>
      </c>
      <c r="D3" s="249" t="s">
        <v>130</v>
      </c>
      <c r="E3" s="250"/>
      <c r="F3" s="250"/>
      <c r="G3" s="250"/>
      <c r="H3" s="250" t="s">
        <v>322</v>
      </c>
      <c r="I3" s="250"/>
      <c r="J3" s="250"/>
      <c r="K3" s="250"/>
      <c r="L3" s="250"/>
      <c r="M3" s="250"/>
      <c r="N3" s="250"/>
      <c r="O3" s="250"/>
      <c r="P3" s="250"/>
      <c r="Q3" s="213" t="s">
        <v>375</v>
      </c>
      <c r="R3" s="256" t="s">
        <v>676</v>
      </c>
      <c r="S3" s="250"/>
      <c r="T3" s="250"/>
      <c r="U3" s="250"/>
      <c r="V3" s="250"/>
      <c r="W3" s="250"/>
      <c r="X3" s="250" t="s">
        <v>494</v>
      </c>
      <c r="Y3" s="250"/>
      <c r="Z3" s="257"/>
      <c r="AA3" s="242" t="s">
        <v>569</v>
      </c>
      <c r="AB3" s="242" t="s">
        <v>543</v>
      </c>
      <c r="AC3" s="242" t="s">
        <v>541</v>
      </c>
      <c r="AD3" s="242" t="s">
        <v>542</v>
      </c>
      <c r="AE3" s="242" t="s">
        <v>232</v>
      </c>
      <c r="AF3" s="242" t="s">
        <v>233</v>
      </c>
      <c r="AG3" s="240" t="s">
        <v>606</v>
      </c>
    </row>
    <row r="4" spans="1:44" s="8" customFormat="1" ht="39" customHeight="1" thickBot="1">
      <c r="A4" s="214"/>
      <c r="B4" s="239"/>
      <c r="C4" s="230"/>
      <c r="D4" s="68" t="s">
        <v>252</v>
      </c>
      <c r="E4" s="68" t="s">
        <v>253</v>
      </c>
      <c r="F4" s="68" t="s">
        <v>254</v>
      </c>
      <c r="G4" s="68" t="s">
        <v>256</v>
      </c>
      <c r="H4" s="68" t="s">
        <v>255</v>
      </c>
      <c r="I4" s="68" t="s">
        <v>257</v>
      </c>
      <c r="J4" s="68" t="s">
        <v>258</v>
      </c>
      <c r="K4" s="68" t="s">
        <v>259</v>
      </c>
      <c r="L4" s="68" t="s">
        <v>260</v>
      </c>
      <c r="M4" s="68" t="s">
        <v>261</v>
      </c>
      <c r="N4" s="68" t="s">
        <v>262</v>
      </c>
      <c r="O4" s="69" t="s">
        <v>263</v>
      </c>
      <c r="P4" s="68" t="s">
        <v>264</v>
      </c>
      <c r="Q4" s="214"/>
      <c r="R4" s="120" t="s">
        <v>265</v>
      </c>
      <c r="S4" s="69" t="s">
        <v>267</v>
      </c>
      <c r="T4" s="68" t="s">
        <v>268</v>
      </c>
      <c r="U4" s="68" t="s">
        <v>269</v>
      </c>
      <c r="V4" s="68" t="s">
        <v>270</v>
      </c>
      <c r="W4" s="68" t="s">
        <v>271</v>
      </c>
      <c r="X4" s="121" t="s">
        <v>272</v>
      </c>
      <c r="Y4" s="121" t="s">
        <v>273</v>
      </c>
      <c r="Z4" s="121" t="s">
        <v>274</v>
      </c>
      <c r="AA4" s="243"/>
      <c r="AB4" s="243"/>
      <c r="AC4" s="243"/>
      <c r="AD4" s="243"/>
      <c r="AE4" s="243"/>
      <c r="AF4" s="243"/>
      <c r="AG4" s="241"/>
    </row>
    <row r="5" spans="1:44" s="8" customFormat="1" ht="17.100000000000001" customHeight="1">
      <c r="A5" s="97" t="s">
        <v>491</v>
      </c>
      <c r="B5" s="133">
        <f>SUM(B7,B8,B9,B37:B52)</f>
        <v>23714</v>
      </c>
      <c r="C5" s="133"/>
      <c r="D5" s="133">
        <f t="shared" ref="D5:P5" si="0">SUM(D7,D8,D9,D37:D52)</f>
        <v>4260</v>
      </c>
      <c r="E5" s="133">
        <f t="shared" si="0"/>
        <v>2939</v>
      </c>
      <c r="F5" s="133">
        <f t="shared" si="0"/>
        <v>2401</v>
      </c>
      <c r="G5" s="133">
        <f t="shared" si="0"/>
        <v>2025</v>
      </c>
      <c r="H5" s="133">
        <f t="shared" si="0"/>
        <v>1312</v>
      </c>
      <c r="I5" s="133">
        <f t="shared" si="0"/>
        <v>1497</v>
      </c>
      <c r="J5" s="133">
        <f t="shared" si="0"/>
        <v>499</v>
      </c>
      <c r="K5" s="133">
        <f t="shared" si="0"/>
        <v>614</v>
      </c>
      <c r="L5" s="133">
        <f t="shared" si="0"/>
        <v>588</v>
      </c>
      <c r="M5" s="133">
        <f t="shared" si="0"/>
        <v>1452</v>
      </c>
      <c r="N5" s="133">
        <f t="shared" si="0"/>
        <v>237</v>
      </c>
      <c r="O5" s="133">
        <f t="shared" si="0"/>
        <v>494</v>
      </c>
      <c r="P5" s="133">
        <f t="shared" si="0"/>
        <v>549</v>
      </c>
      <c r="Q5" s="97" t="s">
        <v>491</v>
      </c>
      <c r="R5" s="133">
        <f t="shared" ref="R5:AG5" si="1">SUM(R7,R8,R9,R37:R52)</f>
        <v>729</v>
      </c>
      <c r="S5" s="133">
        <f t="shared" si="1"/>
        <v>86</v>
      </c>
      <c r="T5" s="133">
        <f t="shared" si="1"/>
        <v>197</v>
      </c>
      <c r="U5" s="133">
        <f t="shared" si="1"/>
        <v>145</v>
      </c>
      <c r="V5" s="133">
        <f t="shared" si="1"/>
        <v>178</v>
      </c>
      <c r="W5" s="133">
        <f t="shared" si="1"/>
        <v>219</v>
      </c>
      <c r="X5" s="133">
        <f t="shared" si="1"/>
        <v>449</v>
      </c>
      <c r="Y5" s="133">
        <f t="shared" si="1"/>
        <v>111</v>
      </c>
      <c r="Z5" s="133">
        <f t="shared" si="1"/>
        <v>101</v>
      </c>
      <c r="AA5" s="133">
        <f t="shared" si="1"/>
        <v>103</v>
      </c>
      <c r="AB5" s="133">
        <f t="shared" si="1"/>
        <v>138</v>
      </c>
      <c r="AC5" s="133">
        <f t="shared" si="1"/>
        <v>56</v>
      </c>
      <c r="AD5" s="133">
        <f t="shared" si="1"/>
        <v>77</v>
      </c>
      <c r="AE5" s="133">
        <f t="shared" si="1"/>
        <v>643</v>
      </c>
      <c r="AF5" s="133">
        <f t="shared" si="1"/>
        <v>722</v>
      </c>
      <c r="AG5" s="133">
        <f t="shared" si="1"/>
        <v>893</v>
      </c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</row>
    <row r="6" spans="1:44" s="8" customFormat="1" ht="13.5" customHeight="1">
      <c r="A6" s="55" t="s">
        <v>94</v>
      </c>
      <c r="B6" s="133"/>
      <c r="C6" s="134">
        <v>100</v>
      </c>
      <c r="D6" s="134">
        <v>17.964071856287426</v>
      </c>
      <c r="E6" s="134">
        <v>12.393522813527873</v>
      </c>
      <c r="F6" s="134">
        <v>10.124820780973264</v>
      </c>
      <c r="G6" s="134">
        <v>8.5392595091507122</v>
      </c>
      <c r="H6" s="134">
        <v>5.5325967782744376</v>
      </c>
      <c r="I6" s="134">
        <v>6.3127266593573417</v>
      </c>
      <c r="J6" s="134">
        <v>2.1042422197857804</v>
      </c>
      <c r="K6" s="134">
        <v>2.5891878215400186</v>
      </c>
      <c r="L6" s="134">
        <v>2.4795479463607997</v>
      </c>
      <c r="M6" s="134">
        <v>6.1229653369317703</v>
      </c>
      <c r="N6" s="134">
        <v>0.99940963144134265</v>
      </c>
      <c r="O6" s="134">
        <v>2.0831576284051616</v>
      </c>
      <c r="P6" s="134">
        <v>2.3150881335919711</v>
      </c>
      <c r="Q6" s="55" t="s">
        <v>94</v>
      </c>
      <c r="R6" s="134">
        <v>3.0741334232942568</v>
      </c>
      <c r="S6" s="134">
        <v>0.36265497174664751</v>
      </c>
      <c r="T6" s="134">
        <v>0.83073290039639025</v>
      </c>
      <c r="U6" s="134">
        <v>0.61145315003795231</v>
      </c>
      <c r="V6" s="134">
        <v>0.75061145315003797</v>
      </c>
      <c r="W6" s="134">
        <v>0.92350510247111406</v>
      </c>
      <c r="X6" s="134">
        <v>1.8933963059795902</v>
      </c>
      <c r="Y6" s="134">
        <v>0.46807792864974279</v>
      </c>
      <c r="Z6" s="134">
        <v>0.42590874588850469</v>
      </c>
      <c r="AA6" s="134">
        <v>0.4343425824407523</v>
      </c>
      <c r="AB6" s="134">
        <v>0.58193472210508568</v>
      </c>
      <c r="AC6" s="134">
        <v>0.2361474234629333</v>
      </c>
      <c r="AD6" s="134">
        <v>0.32470270726153327</v>
      </c>
      <c r="AE6" s="134">
        <v>2.7114784515476091</v>
      </c>
      <c r="AF6" s="134">
        <v>3.0446149953613899</v>
      </c>
      <c r="AG6" s="134">
        <v>3.7657080205785611</v>
      </c>
    </row>
    <row r="7" spans="1:44" s="8" customFormat="1" ht="13.5" customHeight="1">
      <c r="A7" s="55" t="s">
        <v>95</v>
      </c>
      <c r="B7" s="133">
        <v>163</v>
      </c>
      <c r="C7" s="134">
        <v>0.68735767900818079</v>
      </c>
      <c r="D7" s="133">
        <v>9</v>
      </c>
      <c r="E7" s="133">
        <v>5</v>
      </c>
      <c r="F7" s="133">
        <v>2</v>
      </c>
      <c r="G7" s="133">
        <v>7</v>
      </c>
      <c r="H7" s="133">
        <v>4</v>
      </c>
      <c r="I7" s="133">
        <v>48</v>
      </c>
      <c r="J7" s="133">
        <v>5</v>
      </c>
      <c r="K7" s="133">
        <v>2</v>
      </c>
      <c r="L7" s="133">
        <v>1</v>
      </c>
      <c r="M7" s="133">
        <v>2</v>
      </c>
      <c r="N7" s="133">
        <v>2</v>
      </c>
      <c r="O7" s="133">
        <v>9</v>
      </c>
      <c r="P7" s="133">
        <v>25</v>
      </c>
      <c r="Q7" s="55" t="s">
        <v>95</v>
      </c>
      <c r="R7" s="133">
        <v>18</v>
      </c>
      <c r="S7" s="133">
        <v>2</v>
      </c>
      <c r="T7" s="133">
        <v>0</v>
      </c>
      <c r="U7" s="133">
        <v>0</v>
      </c>
      <c r="V7" s="133">
        <v>0</v>
      </c>
      <c r="W7" s="133">
        <v>0</v>
      </c>
      <c r="X7" s="133">
        <v>0</v>
      </c>
      <c r="Y7" s="133">
        <v>0</v>
      </c>
      <c r="Z7" s="133">
        <v>0</v>
      </c>
      <c r="AA7" s="133">
        <v>0</v>
      </c>
      <c r="AB7" s="133">
        <v>0</v>
      </c>
      <c r="AC7" s="133">
        <v>0</v>
      </c>
      <c r="AD7" s="133">
        <v>0</v>
      </c>
      <c r="AE7" s="133">
        <v>1</v>
      </c>
      <c r="AF7" s="133">
        <v>1</v>
      </c>
      <c r="AG7" s="133">
        <v>20</v>
      </c>
    </row>
    <row r="8" spans="1:44" s="8" customFormat="1" ht="13.5" customHeight="1">
      <c r="A8" s="55" t="s">
        <v>78</v>
      </c>
      <c r="B8" s="133">
        <v>4</v>
      </c>
      <c r="C8" s="134">
        <v>1.6867673104495235E-2</v>
      </c>
      <c r="D8" s="133">
        <v>1</v>
      </c>
      <c r="E8" s="133">
        <v>0</v>
      </c>
      <c r="F8" s="133">
        <v>0</v>
      </c>
      <c r="G8" s="133">
        <v>0</v>
      </c>
      <c r="H8" s="133">
        <v>1</v>
      </c>
      <c r="I8" s="133">
        <v>0</v>
      </c>
      <c r="J8" s="133">
        <v>0</v>
      </c>
      <c r="K8" s="133">
        <v>0</v>
      </c>
      <c r="L8" s="133">
        <v>1</v>
      </c>
      <c r="M8" s="133">
        <v>0</v>
      </c>
      <c r="N8" s="133">
        <v>0</v>
      </c>
      <c r="O8" s="133">
        <v>1</v>
      </c>
      <c r="P8" s="133">
        <v>0</v>
      </c>
      <c r="Q8" s="55" t="s">
        <v>78</v>
      </c>
      <c r="R8" s="133">
        <v>0</v>
      </c>
      <c r="S8" s="133">
        <v>0</v>
      </c>
      <c r="T8" s="133">
        <v>0</v>
      </c>
      <c r="U8" s="133">
        <v>0</v>
      </c>
      <c r="V8" s="133">
        <v>0</v>
      </c>
      <c r="W8" s="133">
        <v>0</v>
      </c>
      <c r="X8" s="133">
        <v>0</v>
      </c>
      <c r="Y8" s="133">
        <v>0</v>
      </c>
      <c r="Z8" s="133">
        <v>0</v>
      </c>
      <c r="AA8" s="133">
        <v>0</v>
      </c>
      <c r="AB8" s="133">
        <v>0</v>
      </c>
      <c r="AC8" s="133">
        <v>0</v>
      </c>
      <c r="AD8" s="133">
        <v>0</v>
      </c>
      <c r="AE8" s="133">
        <v>0</v>
      </c>
      <c r="AF8" s="133">
        <v>0</v>
      </c>
      <c r="AG8" s="133">
        <v>0</v>
      </c>
    </row>
    <row r="9" spans="1:44" s="8" customFormat="1" ht="13.5" customHeight="1">
      <c r="A9" s="55" t="s">
        <v>96</v>
      </c>
      <c r="B9" s="133">
        <v>4484</v>
      </c>
      <c r="C9" s="134">
        <v>18.908661550139158</v>
      </c>
      <c r="D9" s="133">
        <v>418</v>
      </c>
      <c r="E9" s="133">
        <v>527</v>
      </c>
      <c r="F9" s="133">
        <v>545</v>
      </c>
      <c r="G9" s="133">
        <v>305</v>
      </c>
      <c r="H9" s="133">
        <v>278</v>
      </c>
      <c r="I9" s="133">
        <v>165</v>
      </c>
      <c r="J9" s="133">
        <v>73</v>
      </c>
      <c r="K9" s="133">
        <v>98</v>
      </c>
      <c r="L9" s="133">
        <v>91</v>
      </c>
      <c r="M9" s="133">
        <v>745</v>
      </c>
      <c r="N9" s="133">
        <v>85</v>
      </c>
      <c r="O9" s="133">
        <v>183</v>
      </c>
      <c r="P9" s="133">
        <v>202</v>
      </c>
      <c r="Q9" s="55" t="s">
        <v>96</v>
      </c>
      <c r="R9" s="133">
        <v>96</v>
      </c>
      <c r="S9" s="133">
        <v>6</v>
      </c>
      <c r="T9" s="133">
        <v>6</v>
      </c>
      <c r="U9" s="133">
        <v>4</v>
      </c>
      <c r="V9" s="133">
        <v>16</v>
      </c>
      <c r="W9" s="133">
        <v>22</v>
      </c>
      <c r="X9" s="133">
        <v>7</v>
      </c>
      <c r="Y9" s="133">
        <v>7</v>
      </c>
      <c r="Z9" s="133">
        <v>2</v>
      </c>
      <c r="AA9" s="133">
        <v>78</v>
      </c>
      <c r="AB9" s="133">
        <v>65</v>
      </c>
      <c r="AC9" s="133">
        <v>32</v>
      </c>
      <c r="AD9" s="133">
        <v>48</v>
      </c>
      <c r="AE9" s="133">
        <v>111</v>
      </c>
      <c r="AF9" s="133">
        <v>139</v>
      </c>
      <c r="AG9" s="133">
        <v>130</v>
      </c>
    </row>
    <row r="10" spans="1:44" s="8" customFormat="1" ht="12.6" customHeight="1">
      <c r="A10" s="63" t="s">
        <v>536</v>
      </c>
      <c r="B10" s="133">
        <v>507</v>
      </c>
      <c r="C10" s="134">
        <v>2.1379775659947713</v>
      </c>
      <c r="D10" s="133">
        <v>48</v>
      </c>
      <c r="E10" s="133">
        <v>73</v>
      </c>
      <c r="F10" s="133">
        <v>90</v>
      </c>
      <c r="G10" s="133">
        <v>27</v>
      </c>
      <c r="H10" s="133">
        <v>27</v>
      </c>
      <c r="I10" s="133">
        <v>16</v>
      </c>
      <c r="J10" s="133">
        <v>19</v>
      </c>
      <c r="K10" s="133">
        <v>7</v>
      </c>
      <c r="L10" s="133">
        <v>11</v>
      </c>
      <c r="M10" s="133">
        <v>24</v>
      </c>
      <c r="N10" s="133">
        <v>11</v>
      </c>
      <c r="O10" s="133">
        <v>26</v>
      </c>
      <c r="P10" s="133">
        <v>28</v>
      </c>
      <c r="Q10" s="63" t="s">
        <v>536</v>
      </c>
      <c r="R10" s="133">
        <v>31</v>
      </c>
      <c r="S10" s="133">
        <v>0</v>
      </c>
      <c r="T10" s="133">
        <v>0</v>
      </c>
      <c r="U10" s="133">
        <v>4</v>
      </c>
      <c r="V10" s="133">
        <v>4</v>
      </c>
      <c r="W10" s="133">
        <v>1</v>
      </c>
      <c r="X10" s="133">
        <v>2</v>
      </c>
      <c r="Y10" s="133">
        <v>4</v>
      </c>
      <c r="Z10" s="133">
        <v>1</v>
      </c>
      <c r="AA10" s="133">
        <v>0</v>
      </c>
      <c r="AB10" s="133">
        <v>0</v>
      </c>
      <c r="AC10" s="133">
        <v>0</v>
      </c>
      <c r="AD10" s="133">
        <v>0</v>
      </c>
      <c r="AE10" s="133">
        <v>11</v>
      </c>
      <c r="AF10" s="133">
        <v>18</v>
      </c>
      <c r="AG10" s="133">
        <v>24</v>
      </c>
    </row>
    <row r="11" spans="1:44" s="8" customFormat="1" ht="12.6" customHeight="1">
      <c r="A11" s="63" t="s">
        <v>376</v>
      </c>
      <c r="B11" s="133">
        <v>33</v>
      </c>
      <c r="C11" s="134">
        <v>0.13915830311208569</v>
      </c>
      <c r="D11" s="133">
        <v>3</v>
      </c>
      <c r="E11" s="133">
        <v>2</v>
      </c>
      <c r="F11" s="133">
        <v>12</v>
      </c>
      <c r="G11" s="133">
        <v>0</v>
      </c>
      <c r="H11" s="133">
        <v>1</v>
      </c>
      <c r="I11" s="133">
        <v>1</v>
      </c>
      <c r="J11" s="133">
        <v>1</v>
      </c>
      <c r="K11" s="133">
        <v>0</v>
      </c>
      <c r="L11" s="133">
        <v>1</v>
      </c>
      <c r="M11" s="133">
        <v>0</v>
      </c>
      <c r="N11" s="133">
        <v>0</v>
      </c>
      <c r="O11" s="133">
        <v>1</v>
      </c>
      <c r="P11" s="133">
        <v>1</v>
      </c>
      <c r="Q11" s="63" t="s">
        <v>376</v>
      </c>
      <c r="R11" s="133">
        <v>3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2</v>
      </c>
      <c r="Z11" s="133">
        <v>0</v>
      </c>
      <c r="AA11" s="133">
        <v>1</v>
      </c>
      <c r="AB11" s="133">
        <v>0</v>
      </c>
      <c r="AC11" s="133">
        <v>0</v>
      </c>
      <c r="AD11" s="133">
        <v>0</v>
      </c>
      <c r="AE11" s="133">
        <v>2</v>
      </c>
      <c r="AF11" s="133">
        <v>1</v>
      </c>
      <c r="AG11" s="133">
        <v>1</v>
      </c>
    </row>
    <row r="12" spans="1:44" s="8" customFormat="1" ht="12.6" customHeight="1">
      <c r="A12" s="63" t="s">
        <v>377</v>
      </c>
      <c r="B12" s="133">
        <v>1</v>
      </c>
      <c r="C12" s="134">
        <v>4.2169182761238088E-3</v>
      </c>
      <c r="D12" s="133">
        <v>0</v>
      </c>
      <c r="E12" s="133">
        <v>1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63" t="s">
        <v>377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</row>
    <row r="13" spans="1:44" s="8" customFormat="1" ht="12.6" customHeight="1">
      <c r="A13" s="63" t="s">
        <v>378</v>
      </c>
      <c r="B13" s="133">
        <v>196</v>
      </c>
      <c r="C13" s="134">
        <v>0.82651598212026645</v>
      </c>
      <c r="D13" s="133">
        <v>14</v>
      </c>
      <c r="E13" s="133">
        <v>8</v>
      </c>
      <c r="F13" s="133">
        <v>38</v>
      </c>
      <c r="G13" s="133">
        <v>2</v>
      </c>
      <c r="H13" s="133">
        <v>8</v>
      </c>
      <c r="I13" s="133">
        <v>2</v>
      </c>
      <c r="J13" s="133">
        <v>4</v>
      </c>
      <c r="K13" s="133">
        <v>1</v>
      </c>
      <c r="L13" s="133">
        <v>2</v>
      </c>
      <c r="M13" s="133">
        <v>76</v>
      </c>
      <c r="N13" s="133">
        <v>3</v>
      </c>
      <c r="O13" s="133">
        <v>10</v>
      </c>
      <c r="P13" s="133">
        <v>6</v>
      </c>
      <c r="Q13" s="63" t="s">
        <v>378</v>
      </c>
      <c r="R13" s="133">
        <v>2</v>
      </c>
      <c r="S13" s="133">
        <v>0</v>
      </c>
      <c r="T13" s="133">
        <v>0</v>
      </c>
      <c r="U13" s="133">
        <v>0</v>
      </c>
      <c r="V13" s="133">
        <v>1</v>
      </c>
      <c r="W13" s="133">
        <v>0</v>
      </c>
      <c r="X13" s="133">
        <v>0</v>
      </c>
      <c r="Y13" s="133">
        <v>0</v>
      </c>
      <c r="Z13" s="133">
        <v>0</v>
      </c>
      <c r="AA13" s="133">
        <v>1</v>
      </c>
      <c r="AB13" s="133">
        <v>0</v>
      </c>
      <c r="AC13" s="133">
        <v>1</v>
      </c>
      <c r="AD13" s="133">
        <v>0</v>
      </c>
      <c r="AE13" s="133">
        <v>1</v>
      </c>
      <c r="AF13" s="133">
        <v>9</v>
      </c>
      <c r="AG13" s="133">
        <v>7</v>
      </c>
    </row>
    <row r="14" spans="1:44" s="8" customFormat="1" ht="12.6" customHeight="1">
      <c r="A14" s="63" t="s">
        <v>379</v>
      </c>
      <c r="B14" s="133">
        <v>67</v>
      </c>
      <c r="C14" s="134">
        <v>0.28253352450029517</v>
      </c>
      <c r="D14" s="133">
        <v>26</v>
      </c>
      <c r="E14" s="133">
        <v>7</v>
      </c>
      <c r="F14" s="133">
        <v>4</v>
      </c>
      <c r="G14" s="133">
        <v>2</v>
      </c>
      <c r="H14" s="133">
        <v>2</v>
      </c>
      <c r="I14" s="133">
        <v>4</v>
      </c>
      <c r="J14" s="133">
        <v>1</v>
      </c>
      <c r="K14" s="133">
        <v>0</v>
      </c>
      <c r="L14" s="133">
        <v>0</v>
      </c>
      <c r="M14" s="133">
        <v>12</v>
      </c>
      <c r="N14" s="133">
        <v>0</v>
      </c>
      <c r="O14" s="133">
        <v>3</v>
      </c>
      <c r="P14" s="133">
        <v>3</v>
      </c>
      <c r="Q14" s="63" t="s">
        <v>379</v>
      </c>
      <c r="R14" s="133">
        <v>0</v>
      </c>
      <c r="S14" s="133">
        <v>0</v>
      </c>
      <c r="T14" s="133">
        <v>1</v>
      </c>
      <c r="U14" s="133">
        <v>0</v>
      </c>
      <c r="V14" s="133">
        <v>0</v>
      </c>
      <c r="W14" s="133">
        <v>0</v>
      </c>
      <c r="X14" s="133">
        <v>0</v>
      </c>
      <c r="Y14" s="133">
        <v>0</v>
      </c>
      <c r="Z14" s="133">
        <v>0</v>
      </c>
      <c r="AA14" s="133">
        <v>0</v>
      </c>
      <c r="AB14" s="133">
        <v>0</v>
      </c>
      <c r="AC14" s="133">
        <v>0</v>
      </c>
      <c r="AD14" s="133">
        <v>0</v>
      </c>
      <c r="AE14" s="133">
        <v>0</v>
      </c>
      <c r="AF14" s="133">
        <v>0</v>
      </c>
      <c r="AG14" s="133">
        <v>2</v>
      </c>
    </row>
    <row r="15" spans="1:44" s="8" customFormat="1" ht="12.6" customHeight="1">
      <c r="A15" s="63" t="s">
        <v>380</v>
      </c>
      <c r="B15" s="133">
        <v>29</v>
      </c>
      <c r="C15" s="134">
        <v>0.12229063000759047</v>
      </c>
      <c r="D15" s="133">
        <v>4</v>
      </c>
      <c r="E15" s="133">
        <v>0</v>
      </c>
      <c r="F15" s="133">
        <v>0</v>
      </c>
      <c r="G15" s="133">
        <v>6</v>
      </c>
      <c r="H15" s="133">
        <v>2</v>
      </c>
      <c r="I15" s="133">
        <v>0</v>
      </c>
      <c r="J15" s="133">
        <v>1</v>
      </c>
      <c r="K15" s="133">
        <v>0</v>
      </c>
      <c r="L15" s="133">
        <v>0</v>
      </c>
      <c r="M15" s="133">
        <v>9</v>
      </c>
      <c r="N15" s="133">
        <v>1</v>
      </c>
      <c r="O15" s="133">
        <v>0</v>
      </c>
      <c r="P15" s="133">
        <v>2</v>
      </c>
      <c r="Q15" s="63" t="s">
        <v>380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4</v>
      </c>
    </row>
    <row r="16" spans="1:44" s="8" customFormat="1" ht="12.6" customHeight="1">
      <c r="A16" s="63" t="s">
        <v>381</v>
      </c>
      <c r="B16" s="133">
        <v>38</v>
      </c>
      <c r="C16" s="134">
        <v>0.16024289449270473</v>
      </c>
      <c r="D16" s="133">
        <v>2</v>
      </c>
      <c r="E16" s="133">
        <v>4</v>
      </c>
      <c r="F16" s="133">
        <v>0</v>
      </c>
      <c r="G16" s="133">
        <v>4</v>
      </c>
      <c r="H16" s="133">
        <v>2</v>
      </c>
      <c r="I16" s="133">
        <v>2</v>
      </c>
      <c r="J16" s="133">
        <v>0</v>
      </c>
      <c r="K16" s="133">
        <v>0</v>
      </c>
      <c r="L16" s="133">
        <v>1</v>
      </c>
      <c r="M16" s="133">
        <v>9</v>
      </c>
      <c r="N16" s="133">
        <v>0</v>
      </c>
      <c r="O16" s="133">
        <v>0</v>
      </c>
      <c r="P16" s="133">
        <v>6</v>
      </c>
      <c r="Q16" s="63" t="s">
        <v>381</v>
      </c>
      <c r="R16" s="133">
        <v>3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1</v>
      </c>
      <c r="AE16" s="133">
        <v>0</v>
      </c>
      <c r="AF16" s="133">
        <v>1</v>
      </c>
      <c r="AG16" s="133">
        <v>3</v>
      </c>
    </row>
    <row r="17" spans="1:33" s="8" customFormat="1" ht="12.6" customHeight="1">
      <c r="A17" s="63" t="s">
        <v>382</v>
      </c>
      <c r="B17" s="133">
        <v>79</v>
      </c>
      <c r="C17" s="134">
        <v>0.33313654381378088</v>
      </c>
      <c r="D17" s="133">
        <v>5</v>
      </c>
      <c r="E17" s="133">
        <v>5</v>
      </c>
      <c r="F17" s="133">
        <v>6</v>
      </c>
      <c r="G17" s="133">
        <v>4</v>
      </c>
      <c r="H17" s="133">
        <v>3</v>
      </c>
      <c r="I17" s="133">
        <v>6</v>
      </c>
      <c r="J17" s="133">
        <v>2</v>
      </c>
      <c r="K17" s="133">
        <v>5</v>
      </c>
      <c r="L17" s="133">
        <v>4</v>
      </c>
      <c r="M17" s="133">
        <v>8</v>
      </c>
      <c r="N17" s="133">
        <v>5</v>
      </c>
      <c r="O17" s="133">
        <v>2</v>
      </c>
      <c r="P17" s="133">
        <v>8</v>
      </c>
      <c r="Q17" s="63" t="s">
        <v>382</v>
      </c>
      <c r="R17" s="133">
        <v>3</v>
      </c>
      <c r="S17" s="133">
        <v>1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1</v>
      </c>
      <c r="AB17" s="133">
        <v>0</v>
      </c>
      <c r="AC17" s="133">
        <v>0</v>
      </c>
      <c r="AD17" s="133">
        <v>0</v>
      </c>
      <c r="AE17" s="133">
        <v>2</v>
      </c>
      <c r="AF17" s="133">
        <v>7</v>
      </c>
      <c r="AG17" s="133">
        <v>2</v>
      </c>
    </row>
    <row r="18" spans="1:33" s="8" customFormat="1" ht="12.6" customHeight="1">
      <c r="A18" s="63" t="s">
        <v>383</v>
      </c>
      <c r="B18" s="133">
        <v>45</v>
      </c>
      <c r="C18" s="134">
        <v>0.18976132242557139</v>
      </c>
      <c r="D18" s="133">
        <v>9</v>
      </c>
      <c r="E18" s="133">
        <v>12</v>
      </c>
      <c r="F18" s="133">
        <v>0</v>
      </c>
      <c r="G18" s="133">
        <v>7</v>
      </c>
      <c r="H18" s="133">
        <v>1</v>
      </c>
      <c r="I18" s="133">
        <v>5</v>
      </c>
      <c r="J18" s="133">
        <v>0</v>
      </c>
      <c r="K18" s="133">
        <v>0</v>
      </c>
      <c r="L18" s="133">
        <v>1</v>
      </c>
      <c r="M18" s="133">
        <v>7</v>
      </c>
      <c r="N18" s="133">
        <v>0</v>
      </c>
      <c r="O18" s="133">
        <v>1</v>
      </c>
      <c r="P18" s="133">
        <v>0</v>
      </c>
      <c r="Q18" s="63" t="s">
        <v>383</v>
      </c>
      <c r="R18" s="133">
        <v>1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1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</row>
    <row r="19" spans="1:33" s="8" customFormat="1" ht="12.6" customHeight="1">
      <c r="A19" s="63" t="s">
        <v>384</v>
      </c>
      <c r="B19" s="133">
        <v>13</v>
      </c>
      <c r="C19" s="134">
        <v>5.4819937589609513E-2</v>
      </c>
      <c r="D19" s="133">
        <v>2</v>
      </c>
      <c r="E19" s="133">
        <v>0</v>
      </c>
      <c r="F19" s="133">
        <v>0</v>
      </c>
      <c r="G19" s="133">
        <v>0</v>
      </c>
      <c r="H19" s="133">
        <v>0</v>
      </c>
      <c r="I19" s="133">
        <v>1</v>
      </c>
      <c r="J19" s="133">
        <v>0</v>
      </c>
      <c r="K19" s="133">
        <v>0</v>
      </c>
      <c r="L19" s="133">
        <v>0</v>
      </c>
      <c r="M19" s="133">
        <v>2</v>
      </c>
      <c r="N19" s="133">
        <v>0</v>
      </c>
      <c r="O19" s="133">
        <v>8</v>
      </c>
      <c r="P19" s="133">
        <v>0</v>
      </c>
      <c r="Q19" s="63" t="s">
        <v>384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</row>
    <row r="20" spans="1:33" s="8" customFormat="1" ht="12.6" customHeight="1">
      <c r="A20" s="63" t="s">
        <v>385</v>
      </c>
      <c r="B20" s="133">
        <v>136</v>
      </c>
      <c r="C20" s="134">
        <v>0.57350088555283796</v>
      </c>
      <c r="D20" s="133">
        <v>14</v>
      </c>
      <c r="E20" s="133">
        <v>8</v>
      </c>
      <c r="F20" s="133">
        <v>8</v>
      </c>
      <c r="G20" s="133">
        <v>0</v>
      </c>
      <c r="H20" s="133">
        <v>4</v>
      </c>
      <c r="I20" s="133">
        <v>3</v>
      </c>
      <c r="J20" s="133">
        <v>3</v>
      </c>
      <c r="K20" s="133">
        <v>1</v>
      </c>
      <c r="L20" s="133">
        <v>5</v>
      </c>
      <c r="M20" s="133">
        <v>7</v>
      </c>
      <c r="N20" s="133">
        <v>4</v>
      </c>
      <c r="O20" s="133">
        <v>58</v>
      </c>
      <c r="P20" s="133">
        <v>3</v>
      </c>
      <c r="Q20" s="63" t="s">
        <v>385</v>
      </c>
      <c r="R20" s="133">
        <v>4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1</v>
      </c>
      <c r="Y20" s="133">
        <v>0</v>
      </c>
      <c r="Z20" s="133">
        <v>0</v>
      </c>
      <c r="AA20" s="133">
        <v>5</v>
      </c>
      <c r="AB20" s="133">
        <v>1</v>
      </c>
      <c r="AC20" s="133">
        <v>0</v>
      </c>
      <c r="AD20" s="133">
        <v>2</v>
      </c>
      <c r="AE20" s="133">
        <v>1</v>
      </c>
      <c r="AF20" s="133">
        <v>1</v>
      </c>
      <c r="AG20" s="133">
        <v>3</v>
      </c>
    </row>
    <row r="21" spans="1:33" s="8" customFormat="1" ht="12.6" customHeight="1">
      <c r="A21" s="63" t="s">
        <v>386</v>
      </c>
      <c r="B21" s="133">
        <v>133</v>
      </c>
      <c r="C21" s="134">
        <v>0.56085013072446654</v>
      </c>
      <c r="D21" s="133">
        <v>24</v>
      </c>
      <c r="E21" s="133">
        <v>4</v>
      </c>
      <c r="F21" s="133">
        <v>17</v>
      </c>
      <c r="G21" s="133">
        <v>7</v>
      </c>
      <c r="H21" s="133">
        <v>7</v>
      </c>
      <c r="I21" s="133">
        <v>9</v>
      </c>
      <c r="J21" s="133">
        <v>0</v>
      </c>
      <c r="K21" s="133">
        <v>3</v>
      </c>
      <c r="L21" s="133">
        <v>2</v>
      </c>
      <c r="M21" s="133">
        <v>5</v>
      </c>
      <c r="N21" s="133">
        <v>6</v>
      </c>
      <c r="O21" s="133">
        <v>17</v>
      </c>
      <c r="P21" s="133">
        <v>3</v>
      </c>
      <c r="Q21" s="63" t="s">
        <v>386</v>
      </c>
      <c r="R21" s="133">
        <v>12</v>
      </c>
      <c r="S21" s="133">
        <v>0</v>
      </c>
      <c r="T21" s="133">
        <v>1</v>
      </c>
      <c r="U21" s="133">
        <v>0</v>
      </c>
      <c r="V21" s="133">
        <v>1</v>
      </c>
      <c r="W21" s="133">
        <v>0</v>
      </c>
      <c r="X21" s="133">
        <v>0</v>
      </c>
      <c r="Y21" s="133">
        <v>0</v>
      </c>
      <c r="Z21" s="133">
        <v>0</v>
      </c>
      <c r="AA21" s="133">
        <v>1</v>
      </c>
      <c r="AB21" s="133">
        <v>3</v>
      </c>
      <c r="AC21" s="133">
        <v>0</v>
      </c>
      <c r="AD21" s="133">
        <v>2</v>
      </c>
      <c r="AE21" s="133">
        <v>5</v>
      </c>
      <c r="AF21" s="133">
        <v>2</v>
      </c>
      <c r="AG21" s="133">
        <v>2</v>
      </c>
    </row>
    <row r="22" spans="1:33" s="8" customFormat="1" ht="12.6" customHeight="1">
      <c r="A22" s="63" t="s">
        <v>387</v>
      </c>
      <c r="B22" s="133">
        <v>40</v>
      </c>
      <c r="C22" s="134">
        <v>0.16867673104495234</v>
      </c>
      <c r="D22" s="133">
        <v>8</v>
      </c>
      <c r="E22" s="133">
        <v>4</v>
      </c>
      <c r="F22" s="133">
        <v>1</v>
      </c>
      <c r="G22" s="133">
        <v>1</v>
      </c>
      <c r="H22" s="133">
        <v>3</v>
      </c>
      <c r="I22" s="133">
        <v>1</v>
      </c>
      <c r="J22" s="133">
        <v>0</v>
      </c>
      <c r="K22" s="133">
        <v>4</v>
      </c>
      <c r="L22" s="133">
        <v>0</v>
      </c>
      <c r="M22" s="133">
        <v>0</v>
      </c>
      <c r="N22" s="133">
        <v>2</v>
      </c>
      <c r="O22" s="133">
        <v>0</v>
      </c>
      <c r="P22" s="133">
        <v>1</v>
      </c>
      <c r="Q22" s="63" t="s">
        <v>387</v>
      </c>
      <c r="R22" s="133">
        <v>4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3</v>
      </c>
      <c r="AC22" s="133">
        <v>2</v>
      </c>
      <c r="AD22" s="133">
        <v>1</v>
      </c>
      <c r="AE22" s="133">
        <v>3</v>
      </c>
      <c r="AF22" s="133">
        <v>1</v>
      </c>
      <c r="AG22" s="133">
        <v>1</v>
      </c>
    </row>
    <row r="23" spans="1:33" s="8" customFormat="1" ht="12.6" customHeight="1">
      <c r="A23" s="63" t="s">
        <v>388</v>
      </c>
      <c r="B23" s="133">
        <v>158</v>
      </c>
      <c r="C23" s="134">
        <v>0.66627308762756177</v>
      </c>
      <c r="D23" s="133">
        <v>3</v>
      </c>
      <c r="E23" s="133">
        <v>63</v>
      </c>
      <c r="F23" s="133">
        <v>3</v>
      </c>
      <c r="G23" s="133">
        <v>1</v>
      </c>
      <c r="H23" s="133">
        <v>3</v>
      </c>
      <c r="I23" s="133">
        <v>1</v>
      </c>
      <c r="J23" s="133">
        <v>3</v>
      </c>
      <c r="K23" s="133">
        <v>1</v>
      </c>
      <c r="L23" s="133">
        <v>1</v>
      </c>
      <c r="M23" s="133">
        <v>60</v>
      </c>
      <c r="N23" s="133">
        <v>4</v>
      </c>
      <c r="O23" s="133">
        <v>1</v>
      </c>
      <c r="P23" s="133">
        <v>4</v>
      </c>
      <c r="Q23" s="63" t="s">
        <v>388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3</v>
      </c>
      <c r="AF23" s="133">
        <v>6</v>
      </c>
      <c r="AG23" s="133">
        <v>1</v>
      </c>
    </row>
    <row r="24" spans="1:33" s="8" customFormat="1" ht="12.6" customHeight="1">
      <c r="A24" s="63" t="s">
        <v>389</v>
      </c>
      <c r="B24" s="133">
        <v>330</v>
      </c>
      <c r="C24" s="134">
        <v>1.3915830311208568</v>
      </c>
      <c r="D24" s="133">
        <v>26</v>
      </c>
      <c r="E24" s="133">
        <v>38</v>
      </c>
      <c r="F24" s="133">
        <v>26</v>
      </c>
      <c r="G24" s="133">
        <v>19</v>
      </c>
      <c r="H24" s="133">
        <v>34</v>
      </c>
      <c r="I24" s="133">
        <v>7</v>
      </c>
      <c r="J24" s="133">
        <v>7</v>
      </c>
      <c r="K24" s="133">
        <v>7</v>
      </c>
      <c r="L24" s="133">
        <v>3</v>
      </c>
      <c r="M24" s="133">
        <v>86</v>
      </c>
      <c r="N24" s="133">
        <v>10</v>
      </c>
      <c r="O24" s="133">
        <v>7</v>
      </c>
      <c r="P24" s="133">
        <v>28</v>
      </c>
      <c r="Q24" s="63" t="s">
        <v>389</v>
      </c>
      <c r="R24" s="133">
        <v>7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4</v>
      </c>
      <c r="AB24" s="133">
        <v>0</v>
      </c>
      <c r="AC24" s="133">
        <v>1</v>
      </c>
      <c r="AD24" s="133">
        <v>1</v>
      </c>
      <c r="AE24" s="133">
        <v>2</v>
      </c>
      <c r="AF24" s="133">
        <v>6</v>
      </c>
      <c r="AG24" s="133">
        <v>11</v>
      </c>
    </row>
    <row r="25" spans="1:33" s="8" customFormat="1" ht="12.6" customHeight="1">
      <c r="A25" s="63" t="s">
        <v>390</v>
      </c>
      <c r="B25" s="133">
        <v>144</v>
      </c>
      <c r="C25" s="134">
        <v>0.6072362317618285</v>
      </c>
      <c r="D25" s="133">
        <v>17</v>
      </c>
      <c r="E25" s="133">
        <v>9</v>
      </c>
      <c r="F25" s="133">
        <v>15</v>
      </c>
      <c r="G25" s="133">
        <v>7</v>
      </c>
      <c r="H25" s="133">
        <v>10</v>
      </c>
      <c r="I25" s="133">
        <v>5</v>
      </c>
      <c r="J25" s="133">
        <v>4</v>
      </c>
      <c r="K25" s="133">
        <v>3</v>
      </c>
      <c r="L25" s="133">
        <v>13</v>
      </c>
      <c r="M25" s="133">
        <v>16</v>
      </c>
      <c r="N25" s="133">
        <v>3</v>
      </c>
      <c r="O25" s="133">
        <v>4</v>
      </c>
      <c r="P25" s="133">
        <v>14</v>
      </c>
      <c r="Q25" s="63" t="s">
        <v>390</v>
      </c>
      <c r="R25" s="133">
        <v>3</v>
      </c>
      <c r="S25" s="133">
        <v>1</v>
      </c>
      <c r="T25" s="133">
        <v>1</v>
      </c>
      <c r="U25" s="133">
        <v>0</v>
      </c>
      <c r="V25" s="133">
        <v>1</v>
      </c>
      <c r="W25" s="133">
        <v>0</v>
      </c>
      <c r="X25" s="133">
        <v>0</v>
      </c>
      <c r="Y25" s="133">
        <v>1</v>
      </c>
      <c r="Z25" s="133">
        <v>0</v>
      </c>
      <c r="AA25" s="133">
        <v>2</v>
      </c>
      <c r="AB25" s="133">
        <v>0</v>
      </c>
      <c r="AC25" s="133">
        <v>0</v>
      </c>
      <c r="AD25" s="133">
        <v>0</v>
      </c>
      <c r="AE25" s="133">
        <v>9</v>
      </c>
      <c r="AF25" s="133">
        <v>4</v>
      </c>
      <c r="AG25" s="133">
        <v>2</v>
      </c>
    </row>
    <row r="26" spans="1:33" s="8" customFormat="1" ht="12.6" customHeight="1">
      <c r="A26" s="63" t="s">
        <v>391</v>
      </c>
      <c r="B26" s="133">
        <v>108</v>
      </c>
      <c r="C26" s="134">
        <v>0.45542717382137138</v>
      </c>
      <c r="D26" s="133">
        <v>11</v>
      </c>
      <c r="E26" s="133">
        <v>14</v>
      </c>
      <c r="F26" s="133">
        <v>12</v>
      </c>
      <c r="G26" s="133">
        <v>8</v>
      </c>
      <c r="H26" s="133">
        <v>13</v>
      </c>
      <c r="I26" s="133">
        <v>9</v>
      </c>
      <c r="J26" s="133">
        <v>2</v>
      </c>
      <c r="K26" s="133">
        <v>0</v>
      </c>
      <c r="L26" s="133">
        <v>2</v>
      </c>
      <c r="M26" s="133">
        <v>9</v>
      </c>
      <c r="N26" s="133">
        <v>3</v>
      </c>
      <c r="O26" s="133">
        <v>2</v>
      </c>
      <c r="P26" s="133">
        <v>7</v>
      </c>
      <c r="Q26" s="63" t="s">
        <v>391</v>
      </c>
      <c r="R26" s="133">
        <v>0</v>
      </c>
      <c r="S26" s="133">
        <v>0</v>
      </c>
      <c r="T26" s="133">
        <v>0</v>
      </c>
      <c r="U26" s="133">
        <v>0</v>
      </c>
      <c r="V26" s="133">
        <v>1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2</v>
      </c>
      <c r="AE26" s="133">
        <v>2</v>
      </c>
      <c r="AF26" s="133">
        <v>4</v>
      </c>
      <c r="AG26" s="133">
        <v>7</v>
      </c>
    </row>
    <row r="27" spans="1:33" s="8" customFormat="1" ht="12.6" customHeight="1">
      <c r="A27" s="63" t="s">
        <v>392</v>
      </c>
      <c r="B27" s="133">
        <v>675</v>
      </c>
      <c r="C27" s="134">
        <v>2.8464198363835709</v>
      </c>
      <c r="D27" s="133">
        <v>28</v>
      </c>
      <c r="E27" s="133">
        <v>54</v>
      </c>
      <c r="F27" s="133">
        <v>43</v>
      </c>
      <c r="G27" s="133">
        <v>62</v>
      </c>
      <c r="H27" s="133">
        <v>51</v>
      </c>
      <c r="I27" s="133">
        <v>34</v>
      </c>
      <c r="J27" s="133">
        <v>2</v>
      </c>
      <c r="K27" s="133">
        <v>7</v>
      </c>
      <c r="L27" s="133">
        <v>7</v>
      </c>
      <c r="M27" s="133">
        <v>238</v>
      </c>
      <c r="N27" s="133">
        <v>15</v>
      </c>
      <c r="O27" s="133">
        <v>24</v>
      </c>
      <c r="P27" s="133">
        <v>29</v>
      </c>
      <c r="Q27" s="63" t="s">
        <v>392</v>
      </c>
      <c r="R27" s="133">
        <v>17</v>
      </c>
      <c r="S27" s="133">
        <v>0</v>
      </c>
      <c r="T27" s="133">
        <v>1</v>
      </c>
      <c r="U27" s="133">
        <v>0</v>
      </c>
      <c r="V27" s="133">
        <v>0</v>
      </c>
      <c r="W27" s="133">
        <v>5</v>
      </c>
      <c r="X27" s="133">
        <v>1</v>
      </c>
      <c r="Y27" s="133">
        <v>0</v>
      </c>
      <c r="Z27" s="133">
        <v>1</v>
      </c>
      <c r="AA27" s="133">
        <v>7</v>
      </c>
      <c r="AB27" s="133">
        <v>0</v>
      </c>
      <c r="AC27" s="133">
        <v>1</v>
      </c>
      <c r="AD27" s="133">
        <v>4</v>
      </c>
      <c r="AE27" s="133">
        <v>0</v>
      </c>
      <c r="AF27" s="133">
        <v>20</v>
      </c>
      <c r="AG27" s="133">
        <v>24</v>
      </c>
    </row>
    <row r="28" spans="1:33" s="8" customFormat="1" ht="12.6" customHeight="1">
      <c r="A28" s="63" t="s">
        <v>393</v>
      </c>
      <c r="B28" s="133">
        <v>575</v>
      </c>
      <c r="C28" s="134">
        <v>2.42472800877119</v>
      </c>
      <c r="D28" s="133">
        <v>32</v>
      </c>
      <c r="E28" s="133">
        <v>90</v>
      </c>
      <c r="F28" s="133">
        <v>154</v>
      </c>
      <c r="G28" s="133">
        <v>26</v>
      </c>
      <c r="H28" s="133">
        <v>17</v>
      </c>
      <c r="I28" s="133">
        <v>13</v>
      </c>
      <c r="J28" s="133">
        <v>4</v>
      </c>
      <c r="K28" s="133">
        <v>34</v>
      </c>
      <c r="L28" s="133">
        <v>15</v>
      </c>
      <c r="M28" s="133">
        <v>6</v>
      </c>
      <c r="N28" s="133">
        <v>2</v>
      </c>
      <c r="O28" s="133">
        <v>2</v>
      </c>
      <c r="P28" s="133">
        <v>1</v>
      </c>
      <c r="Q28" s="63" t="s">
        <v>393</v>
      </c>
      <c r="R28" s="133">
        <v>0</v>
      </c>
      <c r="S28" s="133">
        <v>0</v>
      </c>
      <c r="T28" s="133">
        <v>0</v>
      </c>
      <c r="U28" s="133">
        <v>0</v>
      </c>
      <c r="V28" s="133">
        <v>3</v>
      </c>
      <c r="W28" s="133">
        <v>8</v>
      </c>
      <c r="X28" s="133">
        <v>1</v>
      </c>
      <c r="Y28" s="133">
        <v>0</v>
      </c>
      <c r="Z28" s="133">
        <v>0</v>
      </c>
      <c r="AA28" s="133">
        <v>31</v>
      </c>
      <c r="AB28" s="133">
        <v>32</v>
      </c>
      <c r="AC28" s="133">
        <v>12</v>
      </c>
      <c r="AD28" s="133">
        <v>15</v>
      </c>
      <c r="AE28" s="133">
        <v>47</v>
      </c>
      <c r="AF28" s="133">
        <v>21</v>
      </c>
      <c r="AG28" s="133">
        <v>9</v>
      </c>
    </row>
    <row r="29" spans="1:33" s="8" customFormat="1" ht="12.6" customHeight="1">
      <c r="A29" s="63" t="s">
        <v>394</v>
      </c>
      <c r="B29" s="133">
        <v>180</v>
      </c>
      <c r="C29" s="134">
        <v>0.75904528970228557</v>
      </c>
      <c r="D29" s="133">
        <v>26</v>
      </c>
      <c r="E29" s="133">
        <v>52</v>
      </c>
      <c r="F29" s="133">
        <v>23</v>
      </c>
      <c r="G29" s="133">
        <v>8</v>
      </c>
      <c r="H29" s="133">
        <v>2</v>
      </c>
      <c r="I29" s="133">
        <v>3</v>
      </c>
      <c r="J29" s="133">
        <v>2</v>
      </c>
      <c r="K29" s="133">
        <v>10</v>
      </c>
      <c r="L29" s="133">
        <v>5</v>
      </c>
      <c r="M29" s="133">
        <v>4</v>
      </c>
      <c r="N29" s="133">
        <v>0</v>
      </c>
      <c r="O29" s="133">
        <v>0</v>
      </c>
      <c r="P29" s="133">
        <v>2</v>
      </c>
      <c r="Q29" s="63" t="s">
        <v>394</v>
      </c>
      <c r="R29" s="133">
        <v>1</v>
      </c>
      <c r="S29" s="133">
        <v>0</v>
      </c>
      <c r="T29" s="133">
        <v>0</v>
      </c>
      <c r="U29" s="133">
        <v>0</v>
      </c>
      <c r="V29" s="133">
        <v>2</v>
      </c>
      <c r="W29" s="133">
        <v>2</v>
      </c>
      <c r="X29" s="133">
        <v>1</v>
      </c>
      <c r="Y29" s="133">
        <v>0</v>
      </c>
      <c r="Z29" s="133">
        <v>0</v>
      </c>
      <c r="AA29" s="133">
        <v>6</v>
      </c>
      <c r="AB29" s="133">
        <v>10</v>
      </c>
      <c r="AC29" s="133">
        <v>3</v>
      </c>
      <c r="AD29" s="133">
        <v>5</v>
      </c>
      <c r="AE29" s="133">
        <v>7</v>
      </c>
      <c r="AF29" s="133">
        <v>5</v>
      </c>
      <c r="AG29" s="133">
        <v>1</v>
      </c>
    </row>
    <row r="30" spans="1:33" s="8" customFormat="1" ht="12.6" customHeight="1">
      <c r="A30" s="63" t="s">
        <v>395</v>
      </c>
      <c r="B30" s="133">
        <v>161</v>
      </c>
      <c r="C30" s="134">
        <v>0.67892384245593318</v>
      </c>
      <c r="D30" s="133">
        <v>45</v>
      </c>
      <c r="E30" s="133">
        <v>26</v>
      </c>
      <c r="F30" s="133">
        <v>23</v>
      </c>
      <c r="G30" s="133">
        <v>4</v>
      </c>
      <c r="H30" s="133">
        <v>14</v>
      </c>
      <c r="I30" s="133">
        <v>5</v>
      </c>
      <c r="J30" s="133">
        <v>5</v>
      </c>
      <c r="K30" s="133">
        <v>1</v>
      </c>
      <c r="L30" s="133">
        <v>1</v>
      </c>
      <c r="M30" s="133">
        <v>8</v>
      </c>
      <c r="N30" s="133">
        <v>2</v>
      </c>
      <c r="O30" s="133">
        <v>2</v>
      </c>
      <c r="P30" s="133">
        <v>3</v>
      </c>
      <c r="Q30" s="63" t="s">
        <v>395</v>
      </c>
      <c r="R30" s="133">
        <v>1</v>
      </c>
      <c r="S30" s="133">
        <v>0</v>
      </c>
      <c r="T30" s="133">
        <v>0</v>
      </c>
      <c r="U30" s="133">
        <v>0</v>
      </c>
      <c r="V30" s="133">
        <v>1</v>
      </c>
      <c r="W30" s="133">
        <v>0</v>
      </c>
      <c r="X30" s="133">
        <v>0</v>
      </c>
      <c r="Y30" s="133">
        <v>0</v>
      </c>
      <c r="Z30" s="133">
        <v>0</v>
      </c>
      <c r="AA30" s="133">
        <v>5</v>
      </c>
      <c r="AB30" s="133">
        <v>2</v>
      </c>
      <c r="AC30" s="133">
        <v>0</v>
      </c>
      <c r="AD30" s="133">
        <v>2</v>
      </c>
      <c r="AE30" s="133">
        <v>5</v>
      </c>
      <c r="AF30" s="133">
        <v>3</v>
      </c>
      <c r="AG30" s="133">
        <v>3</v>
      </c>
    </row>
    <row r="31" spans="1:33" s="8" customFormat="1" ht="12.6" customHeight="1">
      <c r="A31" s="63" t="s">
        <v>396</v>
      </c>
      <c r="B31" s="133">
        <v>347</v>
      </c>
      <c r="C31" s="134">
        <v>1.4632706418149617</v>
      </c>
      <c r="D31" s="133">
        <v>28</v>
      </c>
      <c r="E31" s="133">
        <v>24</v>
      </c>
      <c r="F31" s="133">
        <v>39</v>
      </c>
      <c r="G31" s="133">
        <v>71</v>
      </c>
      <c r="H31" s="133">
        <v>29</v>
      </c>
      <c r="I31" s="133">
        <v>15</v>
      </c>
      <c r="J31" s="133">
        <v>6</v>
      </c>
      <c r="K31" s="133">
        <v>6</v>
      </c>
      <c r="L31" s="133">
        <v>4</v>
      </c>
      <c r="M31" s="133">
        <v>29</v>
      </c>
      <c r="N31" s="133">
        <v>5</v>
      </c>
      <c r="O31" s="133">
        <v>8</v>
      </c>
      <c r="P31" s="133">
        <v>29</v>
      </c>
      <c r="Q31" s="63" t="s">
        <v>396</v>
      </c>
      <c r="R31" s="133">
        <v>2</v>
      </c>
      <c r="S31" s="133">
        <v>1</v>
      </c>
      <c r="T31" s="133">
        <v>1</v>
      </c>
      <c r="U31" s="133">
        <v>0</v>
      </c>
      <c r="V31" s="133">
        <v>0</v>
      </c>
      <c r="W31" s="133">
        <v>5</v>
      </c>
      <c r="X31" s="133">
        <v>0</v>
      </c>
      <c r="Y31" s="133">
        <v>0</v>
      </c>
      <c r="Z31" s="133">
        <v>0</v>
      </c>
      <c r="AA31" s="133">
        <v>7</v>
      </c>
      <c r="AB31" s="133">
        <v>5</v>
      </c>
      <c r="AC31" s="133">
        <v>7</v>
      </c>
      <c r="AD31" s="133">
        <v>4</v>
      </c>
      <c r="AE31" s="133">
        <v>6</v>
      </c>
      <c r="AF31" s="133">
        <v>8</v>
      </c>
      <c r="AG31" s="133">
        <v>8</v>
      </c>
    </row>
    <row r="32" spans="1:33" s="8" customFormat="1" ht="12.6" customHeight="1">
      <c r="A32" s="63" t="s">
        <v>397</v>
      </c>
      <c r="B32" s="133">
        <v>139</v>
      </c>
      <c r="C32" s="134">
        <v>0.58615164038120937</v>
      </c>
      <c r="D32" s="133">
        <v>6</v>
      </c>
      <c r="E32" s="133">
        <v>5</v>
      </c>
      <c r="F32" s="133">
        <v>13</v>
      </c>
      <c r="G32" s="133">
        <v>2</v>
      </c>
      <c r="H32" s="133">
        <v>21</v>
      </c>
      <c r="I32" s="133">
        <v>2</v>
      </c>
      <c r="J32" s="133">
        <v>0</v>
      </c>
      <c r="K32" s="133">
        <v>3</v>
      </c>
      <c r="L32" s="133">
        <v>6</v>
      </c>
      <c r="M32" s="133">
        <v>52</v>
      </c>
      <c r="N32" s="133">
        <v>2</v>
      </c>
      <c r="O32" s="133">
        <v>2</v>
      </c>
      <c r="P32" s="133">
        <v>5</v>
      </c>
      <c r="Q32" s="63" t="s">
        <v>397</v>
      </c>
      <c r="R32" s="133">
        <v>1</v>
      </c>
      <c r="S32" s="133">
        <v>0</v>
      </c>
      <c r="T32" s="133">
        <v>0</v>
      </c>
      <c r="U32" s="133">
        <v>0</v>
      </c>
      <c r="V32" s="133">
        <v>0</v>
      </c>
      <c r="W32" s="133">
        <v>1</v>
      </c>
      <c r="X32" s="133">
        <v>0</v>
      </c>
      <c r="Y32" s="133">
        <v>0</v>
      </c>
      <c r="Z32" s="133">
        <v>0</v>
      </c>
      <c r="AA32" s="133">
        <v>4</v>
      </c>
      <c r="AB32" s="133">
        <v>0</v>
      </c>
      <c r="AC32" s="133">
        <v>1</v>
      </c>
      <c r="AD32" s="133">
        <v>0</v>
      </c>
      <c r="AE32" s="133">
        <v>1</v>
      </c>
      <c r="AF32" s="133">
        <v>6</v>
      </c>
      <c r="AG32" s="133">
        <v>6</v>
      </c>
    </row>
    <row r="33" spans="1:33" s="8" customFormat="1" ht="12.6" customHeight="1">
      <c r="A33" s="63" t="s">
        <v>398</v>
      </c>
      <c r="B33" s="133">
        <v>109</v>
      </c>
      <c r="C33" s="134">
        <v>0.45964409209749518</v>
      </c>
      <c r="D33" s="133">
        <v>5</v>
      </c>
      <c r="E33" s="133">
        <v>2</v>
      </c>
      <c r="F33" s="133">
        <v>2</v>
      </c>
      <c r="G33" s="133">
        <v>19</v>
      </c>
      <c r="H33" s="133">
        <v>11</v>
      </c>
      <c r="I33" s="133">
        <v>9</v>
      </c>
      <c r="J33" s="133">
        <v>0</v>
      </c>
      <c r="K33" s="133">
        <v>3</v>
      </c>
      <c r="L33" s="133">
        <v>3</v>
      </c>
      <c r="M33" s="133">
        <v>37</v>
      </c>
      <c r="N33" s="133">
        <v>0</v>
      </c>
      <c r="O33" s="133">
        <v>0</v>
      </c>
      <c r="P33" s="133">
        <v>4</v>
      </c>
      <c r="Q33" s="63" t="s">
        <v>398</v>
      </c>
      <c r="R33" s="133">
        <v>0</v>
      </c>
      <c r="S33" s="133">
        <v>1</v>
      </c>
      <c r="T33" s="133">
        <v>0</v>
      </c>
      <c r="U33" s="133">
        <v>0</v>
      </c>
      <c r="V33" s="133">
        <v>1</v>
      </c>
      <c r="W33" s="133">
        <v>0</v>
      </c>
      <c r="X33" s="133">
        <v>0</v>
      </c>
      <c r="Y33" s="133">
        <v>0</v>
      </c>
      <c r="Z33" s="133">
        <v>0</v>
      </c>
      <c r="AA33" s="133">
        <v>0</v>
      </c>
      <c r="AB33" s="133">
        <v>0</v>
      </c>
      <c r="AC33" s="133">
        <v>0</v>
      </c>
      <c r="AD33" s="133">
        <v>2</v>
      </c>
      <c r="AE33" s="133">
        <v>1</v>
      </c>
      <c r="AF33" s="133">
        <v>7</v>
      </c>
      <c r="AG33" s="133">
        <v>2</v>
      </c>
    </row>
    <row r="34" spans="1:33" s="8" customFormat="1" ht="12.6" customHeight="1">
      <c r="A34" s="63" t="s">
        <v>399</v>
      </c>
      <c r="B34" s="133">
        <v>68</v>
      </c>
      <c r="C34" s="134">
        <v>0.28675044277641898</v>
      </c>
      <c r="D34" s="133">
        <v>10</v>
      </c>
      <c r="E34" s="133">
        <v>5</v>
      </c>
      <c r="F34" s="133">
        <v>3</v>
      </c>
      <c r="G34" s="133">
        <v>3</v>
      </c>
      <c r="H34" s="133">
        <v>1</v>
      </c>
      <c r="I34" s="133">
        <v>5</v>
      </c>
      <c r="J34" s="133">
        <v>2</v>
      </c>
      <c r="K34" s="133">
        <v>0</v>
      </c>
      <c r="L34" s="133">
        <v>0</v>
      </c>
      <c r="M34" s="133">
        <v>27</v>
      </c>
      <c r="N34" s="133">
        <v>3</v>
      </c>
      <c r="O34" s="133">
        <v>1</v>
      </c>
      <c r="P34" s="133">
        <v>4</v>
      </c>
      <c r="Q34" s="63" t="s">
        <v>399</v>
      </c>
      <c r="R34" s="133">
        <v>0</v>
      </c>
      <c r="S34" s="133">
        <v>0</v>
      </c>
      <c r="T34" s="133">
        <v>0</v>
      </c>
      <c r="U34" s="133">
        <v>0</v>
      </c>
      <c r="V34" s="133">
        <v>0</v>
      </c>
      <c r="W34" s="133">
        <v>0</v>
      </c>
      <c r="X34" s="133">
        <v>0</v>
      </c>
      <c r="Y34" s="133">
        <v>0</v>
      </c>
      <c r="Z34" s="133">
        <v>0</v>
      </c>
      <c r="AA34" s="133">
        <v>0</v>
      </c>
      <c r="AB34" s="133">
        <v>0</v>
      </c>
      <c r="AC34" s="133">
        <v>0</v>
      </c>
      <c r="AD34" s="133">
        <v>0</v>
      </c>
      <c r="AE34" s="133">
        <v>0</v>
      </c>
      <c r="AF34" s="133">
        <v>2</v>
      </c>
      <c r="AG34" s="133">
        <v>2</v>
      </c>
    </row>
    <row r="35" spans="1:33" s="8" customFormat="1" ht="12.6" customHeight="1">
      <c r="A35" s="63" t="s">
        <v>400</v>
      </c>
      <c r="B35" s="133">
        <v>132</v>
      </c>
      <c r="C35" s="134">
        <v>0.55663321244834274</v>
      </c>
      <c r="D35" s="133">
        <v>17</v>
      </c>
      <c r="E35" s="133">
        <v>14</v>
      </c>
      <c r="F35" s="133">
        <v>10</v>
      </c>
      <c r="G35" s="133">
        <v>14</v>
      </c>
      <c r="H35" s="133">
        <v>7</v>
      </c>
      <c r="I35" s="133">
        <v>1</v>
      </c>
      <c r="J35" s="133">
        <v>5</v>
      </c>
      <c r="K35" s="133">
        <v>2</v>
      </c>
      <c r="L35" s="133">
        <v>4</v>
      </c>
      <c r="M35" s="133">
        <v>12</v>
      </c>
      <c r="N35" s="133">
        <v>4</v>
      </c>
      <c r="O35" s="133">
        <v>4</v>
      </c>
      <c r="P35" s="133">
        <v>10</v>
      </c>
      <c r="Q35" s="63" t="s">
        <v>400</v>
      </c>
      <c r="R35" s="133">
        <v>1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2</v>
      </c>
      <c r="AB35" s="133">
        <v>5</v>
      </c>
      <c r="AC35" s="133">
        <v>2</v>
      </c>
      <c r="AD35" s="133">
        <v>5</v>
      </c>
      <c r="AE35" s="133">
        <v>2</v>
      </c>
      <c r="AF35" s="133">
        <v>7</v>
      </c>
      <c r="AG35" s="133">
        <v>4</v>
      </c>
    </row>
    <row r="36" spans="1:33" s="8" customFormat="1" ht="12.6" customHeight="1">
      <c r="A36" s="63" t="s">
        <v>401</v>
      </c>
      <c r="B36" s="133">
        <v>41</v>
      </c>
      <c r="C36" s="134">
        <v>0.17289364932107618</v>
      </c>
      <c r="D36" s="133">
        <v>5</v>
      </c>
      <c r="E36" s="133">
        <v>3</v>
      </c>
      <c r="F36" s="133">
        <v>3</v>
      </c>
      <c r="G36" s="133">
        <v>1</v>
      </c>
      <c r="H36" s="133">
        <v>5</v>
      </c>
      <c r="I36" s="133">
        <v>6</v>
      </c>
      <c r="J36" s="133">
        <v>0</v>
      </c>
      <c r="K36" s="133">
        <v>0</v>
      </c>
      <c r="L36" s="133">
        <v>0</v>
      </c>
      <c r="M36" s="133">
        <v>2</v>
      </c>
      <c r="N36" s="133">
        <v>0</v>
      </c>
      <c r="O36" s="133">
        <v>0</v>
      </c>
      <c r="P36" s="133">
        <v>1</v>
      </c>
      <c r="Q36" s="63" t="s">
        <v>401</v>
      </c>
      <c r="R36" s="133">
        <v>0</v>
      </c>
      <c r="S36" s="133">
        <v>2</v>
      </c>
      <c r="T36" s="133">
        <v>1</v>
      </c>
      <c r="U36" s="133">
        <v>0</v>
      </c>
      <c r="V36" s="133">
        <v>1</v>
      </c>
      <c r="W36" s="133">
        <v>0</v>
      </c>
      <c r="X36" s="133">
        <v>1</v>
      </c>
      <c r="Y36" s="133">
        <v>0</v>
      </c>
      <c r="Z36" s="133">
        <v>0</v>
      </c>
      <c r="AA36" s="133">
        <v>0</v>
      </c>
      <c r="AB36" s="133">
        <v>4</v>
      </c>
      <c r="AC36" s="133">
        <v>2</v>
      </c>
      <c r="AD36" s="133">
        <v>2</v>
      </c>
      <c r="AE36" s="133">
        <v>1</v>
      </c>
      <c r="AF36" s="133">
        <v>0</v>
      </c>
      <c r="AG36" s="133">
        <v>1</v>
      </c>
    </row>
    <row r="37" spans="1:33" s="8" customFormat="1" ht="13.5" customHeight="1">
      <c r="A37" s="55" t="s">
        <v>82</v>
      </c>
      <c r="B37" s="133">
        <v>65</v>
      </c>
      <c r="C37" s="134">
        <v>0.27409968794804757</v>
      </c>
      <c r="D37" s="133">
        <v>6</v>
      </c>
      <c r="E37" s="133">
        <v>10</v>
      </c>
      <c r="F37" s="133">
        <v>3</v>
      </c>
      <c r="G37" s="133">
        <v>3</v>
      </c>
      <c r="H37" s="133">
        <v>4</v>
      </c>
      <c r="I37" s="133">
        <v>4</v>
      </c>
      <c r="J37" s="133">
        <v>3</v>
      </c>
      <c r="K37" s="133">
        <v>1</v>
      </c>
      <c r="L37" s="133">
        <v>4</v>
      </c>
      <c r="M37" s="133">
        <v>1</v>
      </c>
      <c r="N37" s="133">
        <v>0</v>
      </c>
      <c r="O37" s="133">
        <v>1</v>
      </c>
      <c r="P37" s="133">
        <v>3</v>
      </c>
      <c r="Q37" s="55" t="s">
        <v>82</v>
      </c>
      <c r="R37" s="133">
        <v>1</v>
      </c>
      <c r="S37" s="133">
        <v>0</v>
      </c>
      <c r="T37" s="133">
        <v>0</v>
      </c>
      <c r="U37" s="133">
        <v>1</v>
      </c>
      <c r="V37" s="133">
        <v>2</v>
      </c>
      <c r="W37" s="133">
        <v>0</v>
      </c>
      <c r="X37" s="133">
        <v>1</v>
      </c>
      <c r="Y37" s="133">
        <v>1</v>
      </c>
      <c r="Z37" s="133">
        <v>0</v>
      </c>
      <c r="AA37" s="133">
        <v>0</v>
      </c>
      <c r="AB37" s="133">
        <v>0</v>
      </c>
      <c r="AC37" s="133">
        <v>0</v>
      </c>
      <c r="AD37" s="133">
        <v>0</v>
      </c>
      <c r="AE37" s="133">
        <v>6</v>
      </c>
      <c r="AF37" s="133">
        <v>5</v>
      </c>
      <c r="AG37" s="133">
        <v>5</v>
      </c>
    </row>
    <row r="38" spans="1:33" s="8" customFormat="1" ht="13.5" customHeight="1">
      <c r="A38" s="55" t="s">
        <v>83</v>
      </c>
      <c r="B38" s="133">
        <v>121</v>
      </c>
      <c r="C38" s="134">
        <v>0.51024711141098078</v>
      </c>
      <c r="D38" s="133">
        <v>15</v>
      </c>
      <c r="E38" s="133">
        <v>21</v>
      </c>
      <c r="F38" s="133">
        <v>14</v>
      </c>
      <c r="G38" s="133">
        <v>14</v>
      </c>
      <c r="H38" s="133">
        <v>5</v>
      </c>
      <c r="I38" s="133">
        <v>6</v>
      </c>
      <c r="J38" s="133">
        <v>3</v>
      </c>
      <c r="K38" s="133">
        <v>2</v>
      </c>
      <c r="L38" s="133">
        <v>1</v>
      </c>
      <c r="M38" s="133">
        <v>7</v>
      </c>
      <c r="N38" s="133">
        <v>1</v>
      </c>
      <c r="O38" s="133">
        <v>3</v>
      </c>
      <c r="P38" s="133">
        <v>1</v>
      </c>
      <c r="Q38" s="55" t="s">
        <v>83</v>
      </c>
      <c r="R38" s="133">
        <v>2</v>
      </c>
      <c r="S38" s="133">
        <v>2</v>
      </c>
      <c r="T38" s="133">
        <v>3</v>
      </c>
      <c r="U38" s="133">
        <v>1</v>
      </c>
      <c r="V38" s="133">
        <v>1</v>
      </c>
      <c r="W38" s="133">
        <v>1</v>
      </c>
      <c r="X38" s="133">
        <v>2</v>
      </c>
      <c r="Y38" s="133">
        <v>0</v>
      </c>
      <c r="Z38" s="133">
        <v>1</v>
      </c>
      <c r="AA38" s="133">
        <v>0</v>
      </c>
      <c r="AB38" s="133">
        <v>2</v>
      </c>
      <c r="AC38" s="133">
        <v>1</v>
      </c>
      <c r="AD38" s="133">
        <v>2</v>
      </c>
      <c r="AE38" s="133">
        <v>3</v>
      </c>
      <c r="AF38" s="133">
        <v>2</v>
      </c>
      <c r="AG38" s="133">
        <v>5</v>
      </c>
    </row>
    <row r="39" spans="1:33" s="8" customFormat="1" ht="13.5" customHeight="1">
      <c r="A39" s="55" t="s">
        <v>206</v>
      </c>
      <c r="B39" s="133">
        <v>1005</v>
      </c>
      <c r="C39" s="134">
        <v>4.2380028675044281</v>
      </c>
      <c r="D39" s="133">
        <v>194</v>
      </c>
      <c r="E39" s="133">
        <v>177</v>
      </c>
      <c r="F39" s="133">
        <v>64</v>
      </c>
      <c r="G39" s="133">
        <v>88</v>
      </c>
      <c r="H39" s="133">
        <v>100</v>
      </c>
      <c r="I39" s="133">
        <v>83</v>
      </c>
      <c r="J39" s="133">
        <v>14</v>
      </c>
      <c r="K39" s="133">
        <v>29</v>
      </c>
      <c r="L39" s="133">
        <v>17</v>
      </c>
      <c r="M39" s="133">
        <v>27</v>
      </c>
      <c r="N39" s="133">
        <v>8</v>
      </c>
      <c r="O39" s="133">
        <v>50</v>
      </c>
      <c r="P39" s="133">
        <v>13</v>
      </c>
      <c r="Q39" s="55" t="s">
        <v>206</v>
      </c>
      <c r="R39" s="133">
        <v>26</v>
      </c>
      <c r="S39" s="133">
        <v>8</v>
      </c>
      <c r="T39" s="133">
        <v>8</v>
      </c>
      <c r="U39" s="133">
        <v>0</v>
      </c>
      <c r="V39" s="133">
        <v>5</v>
      </c>
      <c r="W39" s="133">
        <v>7</v>
      </c>
      <c r="X39" s="133">
        <v>5</v>
      </c>
      <c r="Y39" s="133">
        <v>8</v>
      </c>
      <c r="Z39" s="133">
        <v>4</v>
      </c>
      <c r="AA39" s="133">
        <v>4</v>
      </c>
      <c r="AB39" s="133">
        <v>13</v>
      </c>
      <c r="AC39" s="133">
        <v>6</v>
      </c>
      <c r="AD39" s="133">
        <v>8</v>
      </c>
      <c r="AE39" s="133">
        <v>16</v>
      </c>
      <c r="AF39" s="133">
        <v>17</v>
      </c>
      <c r="AG39" s="133">
        <v>6</v>
      </c>
    </row>
    <row r="40" spans="1:33" s="8" customFormat="1" ht="13.5" customHeight="1">
      <c r="A40" s="55" t="s">
        <v>73</v>
      </c>
      <c r="B40" s="133">
        <v>4210</v>
      </c>
      <c r="C40" s="134">
        <v>17.753225942481237</v>
      </c>
      <c r="D40" s="133">
        <v>1002</v>
      </c>
      <c r="E40" s="133">
        <v>651</v>
      </c>
      <c r="F40" s="133">
        <v>389</v>
      </c>
      <c r="G40" s="133">
        <v>391</v>
      </c>
      <c r="H40" s="133">
        <v>210</v>
      </c>
      <c r="I40" s="133">
        <v>136</v>
      </c>
      <c r="J40" s="133">
        <v>158</v>
      </c>
      <c r="K40" s="133">
        <v>74</v>
      </c>
      <c r="L40" s="133">
        <v>61</v>
      </c>
      <c r="M40" s="133">
        <v>388</v>
      </c>
      <c r="N40" s="133">
        <v>50</v>
      </c>
      <c r="O40" s="133">
        <v>62</v>
      </c>
      <c r="P40" s="133">
        <v>77</v>
      </c>
      <c r="Q40" s="55" t="s">
        <v>73</v>
      </c>
      <c r="R40" s="133">
        <v>61</v>
      </c>
      <c r="S40" s="133">
        <v>14</v>
      </c>
      <c r="T40" s="133">
        <v>31</v>
      </c>
      <c r="U40" s="133">
        <v>10</v>
      </c>
      <c r="V40" s="133">
        <v>36</v>
      </c>
      <c r="W40" s="133">
        <v>40</v>
      </c>
      <c r="X40" s="133">
        <v>32</v>
      </c>
      <c r="Y40" s="133">
        <v>36</v>
      </c>
      <c r="Z40" s="133">
        <v>23</v>
      </c>
      <c r="AA40" s="133">
        <v>7</v>
      </c>
      <c r="AB40" s="133">
        <v>9</v>
      </c>
      <c r="AC40" s="133">
        <v>2</v>
      </c>
      <c r="AD40" s="133">
        <v>4</v>
      </c>
      <c r="AE40" s="133">
        <v>51</v>
      </c>
      <c r="AF40" s="133">
        <v>65</v>
      </c>
      <c r="AG40" s="133">
        <v>140</v>
      </c>
    </row>
    <row r="41" spans="1:33" s="8" customFormat="1" ht="13.5" customHeight="1">
      <c r="A41" s="55" t="s">
        <v>84</v>
      </c>
      <c r="B41" s="133">
        <v>1908</v>
      </c>
      <c r="C41" s="134">
        <v>8.0458800708442269</v>
      </c>
      <c r="D41" s="133">
        <v>264</v>
      </c>
      <c r="E41" s="133">
        <v>211</v>
      </c>
      <c r="F41" s="133">
        <v>252</v>
      </c>
      <c r="G41" s="133">
        <v>109</v>
      </c>
      <c r="H41" s="133">
        <v>54</v>
      </c>
      <c r="I41" s="133">
        <v>226</v>
      </c>
      <c r="J41" s="133">
        <v>16</v>
      </c>
      <c r="K41" s="133">
        <v>26</v>
      </c>
      <c r="L41" s="133">
        <v>14</v>
      </c>
      <c r="M41" s="133">
        <v>12</v>
      </c>
      <c r="N41" s="133">
        <v>7</v>
      </c>
      <c r="O41" s="133">
        <v>10</v>
      </c>
      <c r="P41" s="133">
        <v>9</v>
      </c>
      <c r="Q41" s="55" t="s">
        <v>84</v>
      </c>
      <c r="R41" s="133">
        <v>10</v>
      </c>
      <c r="S41" s="133">
        <v>4</v>
      </c>
      <c r="T41" s="133">
        <v>22</v>
      </c>
      <c r="U41" s="133">
        <v>0</v>
      </c>
      <c r="V41" s="133">
        <v>19</v>
      </c>
      <c r="W41" s="133">
        <v>5</v>
      </c>
      <c r="X41" s="133">
        <v>9</v>
      </c>
      <c r="Y41" s="133">
        <v>6</v>
      </c>
      <c r="Z41" s="133">
        <v>6</v>
      </c>
      <c r="AA41" s="133">
        <v>6</v>
      </c>
      <c r="AB41" s="133">
        <v>4</v>
      </c>
      <c r="AC41" s="133">
        <v>1</v>
      </c>
      <c r="AD41" s="133">
        <v>3</v>
      </c>
      <c r="AE41" s="133">
        <v>155</v>
      </c>
      <c r="AF41" s="133">
        <v>272</v>
      </c>
      <c r="AG41" s="133">
        <v>176</v>
      </c>
    </row>
    <row r="42" spans="1:33" s="8" customFormat="1" ht="13.5" customHeight="1">
      <c r="A42" s="55" t="s">
        <v>74</v>
      </c>
      <c r="B42" s="133">
        <v>3085</v>
      </c>
      <c r="C42" s="134">
        <v>13.009192881841949</v>
      </c>
      <c r="D42" s="133">
        <v>564</v>
      </c>
      <c r="E42" s="133">
        <v>451</v>
      </c>
      <c r="F42" s="133">
        <v>269</v>
      </c>
      <c r="G42" s="133">
        <v>293</v>
      </c>
      <c r="H42" s="133">
        <v>215</v>
      </c>
      <c r="I42" s="133">
        <v>174</v>
      </c>
      <c r="J42" s="133">
        <v>85</v>
      </c>
      <c r="K42" s="133">
        <v>89</v>
      </c>
      <c r="L42" s="133">
        <v>52</v>
      </c>
      <c r="M42" s="133">
        <v>81</v>
      </c>
      <c r="N42" s="133">
        <v>33</v>
      </c>
      <c r="O42" s="133">
        <v>48</v>
      </c>
      <c r="P42" s="133">
        <v>77</v>
      </c>
      <c r="Q42" s="55" t="s">
        <v>74</v>
      </c>
      <c r="R42" s="133">
        <v>80</v>
      </c>
      <c r="S42" s="133">
        <v>18</v>
      </c>
      <c r="T42" s="133">
        <v>34</v>
      </c>
      <c r="U42" s="133">
        <v>14</v>
      </c>
      <c r="V42" s="133">
        <v>28</v>
      </c>
      <c r="W42" s="133">
        <v>38</v>
      </c>
      <c r="X42" s="133">
        <v>98</v>
      </c>
      <c r="Y42" s="133">
        <v>9</v>
      </c>
      <c r="Z42" s="133">
        <v>48</v>
      </c>
      <c r="AA42" s="133">
        <v>0</v>
      </c>
      <c r="AB42" s="133">
        <v>5</v>
      </c>
      <c r="AC42" s="133">
        <v>2</v>
      </c>
      <c r="AD42" s="133">
        <v>1</v>
      </c>
      <c r="AE42" s="133">
        <v>69</v>
      </c>
      <c r="AF42" s="133">
        <v>56</v>
      </c>
      <c r="AG42" s="133">
        <v>154</v>
      </c>
    </row>
    <row r="43" spans="1:33" s="8" customFormat="1" ht="13.5" customHeight="1">
      <c r="A43" s="55" t="s">
        <v>547</v>
      </c>
      <c r="B43" s="133">
        <v>559</v>
      </c>
      <c r="C43" s="134">
        <v>2.3572573163532091</v>
      </c>
      <c r="D43" s="133">
        <v>360</v>
      </c>
      <c r="E43" s="133">
        <v>72</v>
      </c>
      <c r="F43" s="133">
        <v>15</v>
      </c>
      <c r="G43" s="133">
        <v>34</v>
      </c>
      <c r="H43" s="133">
        <v>16</v>
      </c>
      <c r="I43" s="133">
        <v>13</v>
      </c>
      <c r="J43" s="133">
        <v>3</v>
      </c>
      <c r="K43" s="133">
        <v>8</v>
      </c>
      <c r="L43" s="133">
        <v>2</v>
      </c>
      <c r="M43" s="133">
        <v>2</v>
      </c>
      <c r="N43" s="133">
        <v>2</v>
      </c>
      <c r="O43" s="133">
        <v>1</v>
      </c>
      <c r="P43" s="133">
        <v>2</v>
      </c>
      <c r="Q43" s="55" t="s">
        <v>547</v>
      </c>
      <c r="R43" s="133">
        <v>3</v>
      </c>
      <c r="S43" s="133">
        <v>1</v>
      </c>
      <c r="T43" s="133">
        <v>1</v>
      </c>
      <c r="U43" s="133">
        <v>2</v>
      </c>
      <c r="V43" s="133">
        <v>2</v>
      </c>
      <c r="W43" s="133">
        <v>4</v>
      </c>
      <c r="X43" s="133">
        <v>1</v>
      </c>
      <c r="Y43" s="133">
        <v>2</v>
      </c>
      <c r="Z43" s="133">
        <v>0</v>
      </c>
      <c r="AA43" s="133">
        <v>1</v>
      </c>
      <c r="AB43" s="133">
        <v>4</v>
      </c>
      <c r="AC43" s="133">
        <v>1</v>
      </c>
      <c r="AD43" s="133">
        <v>2</v>
      </c>
      <c r="AE43" s="133">
        <v>3</v>
      </c>
      <c r="AF43" s="133">
        <v>0</v>
      </c>
      <c r="AG43" s="133">
        <v>2</v>
      </c>
    </row>
    <row r="44" spans="1:33" s="8" customFormat="1" ht="13.5" customHeight="1">
      <c r="A44" s="55" t="s">
        <v>75</v>
      </c>
      <c r="B44" s="133">
        <v>512</v>
      </c>
      <c r="C44" s="134">
        <v>2.1590621573753901</v>
      </c>
      <c r="D44" s="133">
        <v>159</v>
      </c>
      <c r="E44" s="133">
        <v>34</v>
      </c>
      <c r="F44" s="133">
        <v>21</v>
      </c>
      <c r="G44" s="133">
        <v>30</v>
      </c>
      <c r="H44" s="133">
        <v>18</v>
      </c>
      <c r="I44" s="133">
        <v>29</v>
      </c>
      <c r="J44" s="133">
        <v>10</v>
      </c>
      <c r="K44" s="133">
        <v>3</v>
      </c>
      <c r="L44" s="133">
        <v>4</v>
      </c>
      <c r="M44" s="133">
        <v>5</v>
      </c>
      <c r="N44" s="133">
        <v>4</v>
      </c>
      <c r="O44" s="133">
        <v>5</v>
      </c>
      <c r="P44" s="133">
        <v>1</v>
      </c>
      <c r="Q44" s="55" t="s">
        <v>75</v>
      </c>
      <c r="R44" s="133">
        <v>5</v>
      </c>
      <c r="S44" s="133">
        <v>0</v>
      </c>
      <c r="T44" s="133">
        <v>1</v>
      </c>
      <c r="U44" s="133">
        <v>1</v>
      </c>
      <c r="V44" s="133">
        <v>4</v>
      </c>
      <c r="W44" s="133">
        <v>5</v>
      </c>
      <c r="X44" s="133">
        <v>3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57</v>
      </c>
      <c r="AF44" s="133">
        <v>52</v>
      </c>
      <c r="AG44" s="133">
        <v>61</v>
      </c>
    </row>
    <row r="45" spans="1:33" s="8" customFormat="1" ht="13.5" customHeight="1">
      <c r="A45" s="65" t="s">
        <v>85</v>
      </c>
      <c r="B45" s="133">
        <v>237</v>
      </c>
      <c r="C45" s="134">
        <v>0.99940963144134265</v>
      </c>
      <c r="D45" s="133">
        <v>66</v>
      </c>
      <c r="E45" s="133">
        <v>51</v>
      </c>
      <c r="F45" s="133">
        <v>21</v>
      </c>
      <c r="G45" s="133">
        <v>36</v>
      </c>
      <c r="H45" s="133">
        <v>18</v>
      </c>
      <c r="I45" s="133">
        <v>14</v>
      </c>
      <c r="J45" s="133">
        <v>3</v>
      </c>
      <c r="K45" s="133">
        <v>6</v>
      </c>
      <c r="L45" s="133">
        <v>5</v>
      </c>
      <c r="M45" s="133">
        <v>1</v>
      </c>
      <c r="N45" s="133">
        <v>0</v>
      </c>
      <c r="O45" s="133">
        <v>3</v>
      </c>
      <c r="P45" s="133">
        <v>1</v>
      </c>
      <c r="Q45" s="65" t="s">
        <v>85</v>
      </c>
      <c r="R45" s="133">
        <v>3</v>
      </c>
      <c r="S45" s="133">
        <v>0</v>
      </c>
      <c r="T45" s="133">
        <v>2</v>
      </c>
      <c r="U45" s="133">
        <v>0</v>
      </c>
      <c r="V45" s="133">
        <v>2</v>
      </c>
      <c r="W45" s="133">
        <v>3</v>
      </c>
      <c r="X45" s="133">
        <v>1</v>
      </c>
      <c r="Y45" s="133">
        <v>0</v>
      </c>
      <c r="Z45" s="133">
        <v>0</v>
      </c>
      <c r="AA45" s="133">
        <v>1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</row>
    <row r="46" spans="1:33" s="8" customFormat="1" ht="13.5" customHeight="1">
      <c r="A46" s="65" t="s">
        <v>76</v>
      </c>
      <c r="B46" s="133">
        <v>589</v>
      </c>
      <c r="C46" s="134">
        <v>2.4837648646369233</v>
      </c>
      <c r="D46" s="133">
        <v>302</v>
      </c>
      <c r="E46" s="133">
        <v>64</v>
      </c>
      <c r="F46" s="133">
        <v>29</v>
      </c>
      <c r="G46" s="133">
        <v>66</v>
      </c>
      <c r="H46" s="133">
        <v>26</v>
      </c>
      <c r="I46" s="133">
        <v>16</v>
      </c>
      <c r="J46" s="133">
        <v>1</v>
      </c>
      <c r="K46" s="133">
        <v>18</v>
      </c>
      <c r="L46" s="133">
        <v>3</v>
      </c>
      <c r="M46" s="133">
        <v>10</v>
      </c>
      <c r="N46" s="133">
        <v>4</v>
      </c>
      <c r="O46" s="133">
        <v>1</v>
      </c>
      <c r="P46" s="133">
        <v>0</v>
      </c>
      <c r="Q46" s="65" t="s">
        <v>76</v>
      </c>
      <c r="R46" s="133">
        <v>6</v>
      </c>
      <c r="S46" s="133">
        <v>3</v>
      </c>
      <c r="T46" s="133">
        <v>1</v>
      </c>
      <c r="U46" s="133">
        <v>1</v>
      </c>
      <c r="V46" s="133">
        <v>3</v>
      </c>
      <c r="W46" s="133">
        <v>7</v>
      </c>
      <c r="X46" s="133">
        <v>4</v>
      </c>
      <c r="Y46" s="133">
        <v>1</v>
      </c>
      <c r="Z46" s="133">
        <v>0</v>
      </c>
      <c r="AA46" s="133">
        <v>2</v>
      </c>
      <c r="AB46" s="133">
        <v>12</v>
      </c>
      <c r="AC46" s="133">
        <v>2</v>
      </c>
      <c r="AD46" s="133">
        <v>3</v>
      </c>
      <c r="AE46" s="133">
        <v>3</v>
      </c>
      <c r="AF46" s="133">
        <v>0</v>
      </c>
      <c r="AG46" s="133">
        <v>1</v>
      </c>
    </row>
    <row r="47" spans="1:33" s="8" customFormat="1" ht="13.5" customHeight="1">
      <c r="A47" s="65" t="s">
        <v>402</v>
      </c>
      <c r="B47" s="133">
        <v>1438</v>
      </c>
      <c r="C47" s="134">
        <v>6.0639284810660365</v>
      </c>
      <c r="D47" s="133">
        <v>258</v>
      </c>
      <c r="E47" s="133">
        <v>230</v>
      </c>
      <c r="F47" s="133">
        <v>184</v>
      </c>
      <c r="G47" s="133">
        <v>181</v>
      </c>
      <c r="H47" s="133">
        <v>85</v>
      </c>
      <c r="I47" s="133">
        <v>92</v>
      </c>
      <c r="J47" s="133">
        <v>21</v>
      </c>
      <c r="K47" s="133">
        <v>73</v>
      </c>
      <c r="L47" s="133">
        <v>25</v>
      </c>
      <c r="M47" s="133">
        <v>18</v>
      </c>
      <c r="N47" s="133">
        <v>3</v>
      </c>
      <c r="O47" s="133">
        <v>10</v>
      </c>
      <c r="P47" s="133">
        <v>6</v>
      </c>
      <c r="Q47" s="65" t="s">
        <v>402</v>
      </c>
      <c r="R47" s="133">
        <v>23</v>
      </c>
      <c r="S47" s="133">
        <v>5</v>
      </c>
      <c r="T47" s="133">
        <v>5</v>
      </c>
      <c r="U47" s="133">
        <v>0</v>
      </c>
      <c r="V47" s="133">
        <v>29</v>
      </c>
      <c r="W47" s="133">
        <v>13</v>
      </c>
      <c r="X47" s="133">
        <v>12</v>
      </c>
      <c r="Y47" s="133">
        <v>14</v>
      </c>
      <c r="Z47" s="133">
        <v>5</v>
      </c>
      <c r="AA47" s="133">
        <v>3</v>
      </c>
      <c r="AB47" s="133">
        <v>20</v>
      </c>
      <c r="AC47" s="133">
        <v>7</v>
      </c>
      <c r="AD47" s="133">
        <v>6</v>
      </c>
      <c r="AE47" s="133">
        <v>44</v>
      </c>
      <c r="AF47" s="133">
        <v>18</v>
      </c>
      <c r="AG47" s="133">
        <v>48</v>
      </c>
    </row>
    <row r="48" spans="1:33" s="8" customFormat="1" ht="13.5" customHeight="1">
      <c r="A48" s="65" t="s">
        <v>86</v>
      </c>
      <c r="B48" s="133">
        <v>73</v>
      </c>
      <c r="C48" s="134">
        <v>0.307835034157038</v>
      </c>
      <c r="D48" s="133">
        <v>10</v>
      </c>
      <c r="E48" s="133">
        <v>4</v>
      </c>
      <c r="F48" s="133">
        <v>4</v>
      </c>
      <c r="G48" s="133">
        <v>9</v>
      </c>
      <c r="H48" s="133">
        <v>6</v>
      </c>
      <c r="I48" s="133">
        <v>2</v>
      </c>
      <c r="J48" s="133">
        <v>3</v>
      </c>
      <c r="K48" s="133">
        <v>2</v>
      </c>
      <c r="L48" s="133">
        <v>2</v>
      </c>
      <c r="M48" s="133">
        <v>7</v>
      </c>
      <c r="N48" s="133">
        <v>1</v>
      </c>
      <c r="O48" s="133">
        <v>4</v>
      </c>
      <c r="P48" s="133">
        <v>0</v>
      </c>
      <c r="Q48" s="65" t="s">
        <v>86</v>
      </c>
      <c r="R48" s="133">
        <v>8</v>
      </c>
      <c r="S48" s="133">
        <v>0</v>
      </c>
      <c r="T48" s="133">
        <v>2</v>
      </c>
      <c r="U48" s="133">
        <v>0</v>
      </c>
      <c r="V48" s="133">
        <v>0</v>
      </c>
      <c r="W48" s="133">
        <v>1</v>
      </c>
      <c r="X48" s="133">
        <v>0</v>
      </c>
      <c r="Y48" s="133">
        <v>2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5</v>
      </c>
      <c r="AF48" s="133">
        <v>0</v>
      </c>
      <c r="AG48" s="133">
        <v>1</v>
      </c>
    </row>
    <row r="49" spans="1:33" s="8" customFormat="1" ht="13.5" customHeight="1">
      <c r="A49" s="65" t="s">
        <v>403</v>
      </c>
      <c r="B49" s="133">
        <v>888</v>
      </c>
      <c r="C49" s="134">
        <v>3.7446234291979423</v>
      </c>
      <c r="D49" s="133">
        <v>82</v>
      </c>
      <c r="E49" s="133">
        <v>70</v>
      </c>
      <c r="F49" s="133">
        <v>96</v>
      </c>
      <c r="G49" s="133">
        <v>79</v>
      </c>
      <c r="H49" s="133">
        <v>39</v>
      </c>
      <c r="I49" s="133">
        <v>49</v>
      </c>
      <c r="J49" s="133">
        <v>41</v>
      </c>
      <c r="K49" s="133">
        <v>16</v>
      </c>
      <c r="L49" s="133">
        <v>65</v>
      </c>
      <c r="M49" s="133">
        <v>15</v>
      </c>
      <c r="N49" s="133">
        <v>6</v>
      </c>
      <c r="O49" s="133">
        <v>7</v>
      </c>
      <c r="P49" s="133">
        <v>11</v>
      </c>
      <c r="Q49" s="65" t="s">
        <v>403</v>
      </c>
      <c r="R49" s="133">
        <v>55</v>
      </c>
      <c r="S49" s="133">
        <v>4</v>
      </c>
      <c r="T49" s="133">
        <v>8</v>
      </c>
      <c r="U49" s="133">
        <v>36</v>
      </c>
      <c r="V49" s="133">
        <v>5</v>
      </c>
      <c r="W49" s="133">
        <v>12</v>
      </c>
      <c r="X49" s="133">
        <v>50</v>
      </c>
      <c r="Y49" s="133">
        <v>5</v>
      </c>
      <c r="Z49" s="133">
        <v>7</v>
      </c>
      <c r="AA49" s="133">
        <v>1</v>
      </c>
      <c r="AB49" s="133">
        <v>1</v>
      </c>
      <c r="AC49" s="133">
        <v>0</v>
      </c>
      <c r="AD49" s="133">
        <v>0</v>
      </c>
      <c r="AE49" s="133">
        <v>43</v>
      </c>
      <c r="AF49" s="133">
        <v>23</v>
      </c>
      <c r="AG49" s="133">
        <v>62</v>
      </c>
    </row>
    <row r="50" spans="1:33" s="8" customFormat="1" ht="13.5" customHeight="1">
      <c r="A50" s="65" t="s">
        <v>87</v>
      </c>
      <c r="B50" s="133">
        <v>2806</v>
      </c>
      <c r="C50" s="134">
        <v>11.832672682803407</v>
      </c>
      <c r="D50" s="133">
        <v>317</v>
      </c>
      <c r="E50" s="133">
        <v>171</v>
      </c>
      <c r="F50" s="133">
        <v>369</v>
      </c>
      <c r="G50" s="133">
        <v>255</v>
      </c>
      <c r="H50" s="133">
        <v>164</v>
      </c>
      <c r="I50" s="133">
        <v>377</v>
      </c>
      <c r="J50" s="133">
        <v>28</v>
      </c>
      <c r="K50" s="133">
        <v>43</v>
      </c>
      <c r="L50" s="133">
        <v>61</v>
      </c>
      <c r="M50" s="133">
        <v>86</v>
      </c>
      <c r="N50" s="133">
        <v>17</v>
      </c>
      <c r="O50" s="133">
        <v>85</v>
      </c>
      <c r="P50" s="133">
        <v>104</v>
      </c>
      <c r="Q50" s="65" t="s">
        <v>87</v>
      </c>
      <c r="R50" s="133">
        <v>184</v>
      </c>
      <c r="S50" s="133">
        <v>9</v>
      </c>
      <c r="T50" s="133">
        <v>64</v>
      </c>
      <c r="U50" s="133">
        <v>32</v>
      </c>
      <c r="V50" s="133">
        <v>18</v>
      </c>
      <c r="W50" s="133">
        <v>43</v>
      </c>
      <c r="X50" s="133">
        <v>169</v>
      </c>
      <c r="Y50" s="133">
        <v>15</v>
      </c>
      <c r="Z50" s="133">
        <v>1</v>
      </c>
      <c r="AA50" s="133">
        <v>0</v>
      </c>
      <c r="AB50" s="133">
        <v>1</v>
      </c>
      <c r="AC50" s="133">
        <v>0</v>
      </c>
      <c r="AD50" s="133">
        <v>0</v>
      </c>
      <c r="AE50" s="133">
        <v>63</v>
      </c>
      <c r="AF50" s="133">
        <v>57</v>
      </c>
      <c r="AG50" s="133">
        <v>73</v>
      </c>
    </row>
    <row r="51" spans="1:33" s="8" customFormat="1" ht="13.5" customHeight="1">
      <c r="A51" s="65" t="s">
        <v>88</v>
      </c>
      <c r="B51" s="133">
        <v>766</v>
      </c>
      <c r="C51" s="134">
        <v>3.2301593995108373</v>
      </c>
      <c r="D51" s="133">
        <v>78</v>
      </c>
      <c r="E51" s="133">
        <v>57</v>
      </c>
      <c r="F51" s="133">
        <v>62</v>
      </c>
      <c r="G51" s="133">
        <v>42</v>
      </c>
      <c r="H51" s="133">
        <v>26</v>
      </c>
      <c r="I51" s="133">
        <v>10</v>
      </c>
      <c r="J51" s="133">
        <v>11</v>
      </c>
      <c r="K51" s="133">
        <v>61</v>
      </c>
      <c r="L51" s="133">
        <v>156</v>
      </c>
      <c r="M51" s="133">
        <v>18</v>
      </c>
      <c r="N51" s="133">
        <v>1</v>
      </c>
      <c r="O51" s="133">
        <v>1</v>
      </c>
      <c r="P51" s="133">
        <v>9</v>
      </c>
      <c r="Q51" s="65" t="s">
        <v>88</v>
      </c>
      <c r="R51" s="133">
        <v>125</v>
      </c>
      <c r="S51" s="133">
        <v>4</v>
      </c>
      <c r="T51" s="133">
        <v>4</v>
      </c>
      <c r="U51" s="133">
        <v>39</v>
      </c>
      <c r="V51" s="133">
        <v>3</v>
      </c>
      <c r="W51" s="133">
        <v>7</v>
      </c>
      <c r="X51" s="133">
        <v>29</v>
      </c>
      <c r="Y51" s="133">
        <v>3</v>
      </c>
      <c r="Z51" s="133">
        <v>2</v>
      </c>
      <c r="AA51" s="133">
        <v>0</v>
      </c>
      <c r="AB51" s="133">
        <v>2</v>
      </c>
      <c r="AC51" s="133">
        <v>0</v>
      </c>
      <c r="AD51" s="133">
        <v>0</v>
      </c>
      <c r="AE51" s="133">
        <v>5</v>
      </c>
      <c r="AF51" s="133">
        <v>6</v>
      </c>
      <c r="AG51" s="133">
        <v>5</v>
      </c>
    </row>
    <row r="52" spans="1:33" s="8" customFormat="1" ht="13.5" customHeight="1" thickBot="1">
      <c r="A52" s="55" t="s">
        <v>404</v>
      </c>
      <c r="B52" s="133">
        <v>801</v>
      </c>
      <c r="C52" s="134">
        <v>3.3777515391751707</v>
      </c>
      <c r="D52" s="133">
        <v>155</v>
      </c>
      <c r="E52" s="133">
        <v>133</v>
      </c>
      <c r="F52" s="133">
        <v>62</v>
      </c>
      <c r="G52" s="133">
        <v>83</v>
      </c>
      <c r="H52" s="133">
        <v>43</v>
      </c>
      <c r="I52" s="133">
        <v>53</v>
      </c>
      <c r="J52" s="133">
        <v>21</v>
      </c>
      <c r="K52" s="133">
        <v>63</v>
      </c>
      <c r="L52" s="133">
        <v>23</v>
      </c>
      <c r="M52" s="133">
        <v>27</v>
      </c>
      <c r="N52" s="133">
        <v>13</v>
      </c>
      <c r="O52" s="133">
        <v>10</v>
      </c>
      <c r="P52" s="133">
        <v>8</v>
      </c>
      <c r="Q52" s="55" t="s">
        <v>404</v>
      </c>
      <c r="R52" s="133">
        <v>23</v>
      </c>
      <c r="S52" s="133">
        <v>6</v>
      </c>
      <c r="T52" s="133">
        <v>5</v>
      </c>
      <c r="U52" s="133">
        <v>4</v>
      </c>
      <c r="V52" s="133">
        <v>5</v>
      </c>
      <c r="W52" s="133">
        <v>11</v>
      </c>
      <c r="X52" s="133">
        <v>26</v>
      </c>
      <c r="Y52" s="133">
        <v>2</v>
      </c>
      <c r="Z52" s="133">
        <v>2</v>
      </c>
      <c r="AA52" s="133">
        <v>0</v>
      </c>
      <c r="AB52" s="133">
        <v>0</v>
      </c>
      <c r="AC52" s="133">
        <v>2</v>
      </c>
      <c r="AD52" s="133">
        <v>0</v>
      </c>
      <c r="AE52" s="133">
        <v>8</v>
      </c>
      <c r="AF52" s="133">
        <v>9</v>
      </c>
      <c r="AG52" s="133">
        <v>4</v>
      </c>
    </row>
    <row r="53" spans="1:33" s="8" customFormat="1" ht="15" customHeight="1">
      <c r="A53" s="18" t="s">
        <v>578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8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</row>
    <row r="54" spans="1:33" s="8" customFormat="1" ht="13.5" customHeight="1">
      <c r="A54" s="5" t="s">
        <v>579</v>
      </c>
      <c r="Q54" s="5"/>
    </row>
    <row r="55" spans="1:33" s="8" customFormat="1" ht="18.75" customHeight="1">
      <c r="A55" s="5"/>
      <c r="Q55" s="5"/>
    </row>
    <row r="56" spans="1:33" s="28" customFormat="1" ht="13.5" customHeight="1">
      <c r="A56" s="204" t="s">
        <v>646</v>
      </c>
      <c r="B56" s="204"/>
      <c r="C56" s="204"/>
      <c r="D56" s="204"/>
      <c r="E56" s="204"/>
      <c r="F56" s="204"/>
      <c r="G56" s="204"/>
      <c r="H56" s="204" t="s">
        <v>647</v>
      </c>
      <c r="I56" s="204"/>
      <c r="J56" s="204"/>
      <c r="K56" s="204"/>
      <c r="L56" s="204"/>
      <c r="M56" s="204"/>
      <c r="N56" s="204"/>
      <c r="O56" s="204"/>
      <c r="P56" s="204"/>
      <c r="Q56" s="204" t="s">
        <v>648</v>
      </c>
      <c r="R56" s="204"/>
      <c r="S56" s="204"/>
      <c r="T56" s="204"/>
      <c r="U56" s="204"/>
      <c r="V56" s="204"/>
      <c r="W56" s="204"/>
      <c r="X56" s="204" t="s">
        <v>649</v>
      </c>
      <c r="Y56" s="204"/>
      <c r="Z56" s="204"/>
      <c r="AA56" s="204"/>
      <c r="AB56" s="204"/>
      <c r="AC56" s="204"/>
      <c r="AD56" s="204"/>
      <c r="AE56" s="204"/>
      <c r="AF56" s="204"/>
      <c r="AG56" s="204"/>
    </row>
    <row r="57" spans="1:33">
      <c r="A57" s="32"/>
      <c r="Q57" s="32"/>
    </row>
  </sheetData>
  <mergeCells count="28">
    <mergeCell ref="X1:AG1"/>
    <mergeCell ref="A1:G1"/>
    <mergeCell ref="H1:P1"/>
    <mergeCell ref="Q1:W1"/>
    <mergeCell ref="A2:G2"/>
    <mergeCell ref="A3:A4"/>
    <mergeCell ref="H2:N2"/>
    <mergeCell ref="Q2:W2"/>
    <mergeCell ref="X2:AE2"/>
    <mergeCell ref="AF2:AG2"/>
    <mergeCell ref="D3:G3"/>
    <mergeCell ref="H3:P3"/>
    <mergeCell ref="Q56:W56"/>
    <mergeCell ref="X56:AG56"/>
    <mergeCell ref="A56:G56"/>
    <mergeCell ref="H56:P56"/>
    <mergeCell ref="B3:B4"/>
    <mergeCell ref="C3:C4"/>
    <mergeCell ref="Q3:Q4"/>
    <mergeCell ref="R3:W3"/>
    <mergeCell ref="X3:Z3"/>
    <mergeCell ref="AA3:AA4"/>
    <mergeCell ref="AF3:AF4"/>
    <mergeCell ref="AG3:AG4"/>
    <mergeCell ref="AD3:AD4"/>
    <mergeCell ref="AE3:AE4"/>
    <mergeCell ref="AB3:AB4"/>
    <mergeCell ref="AC3:AC4"/>
  </mergeCells>
  <phoneticPr fontId="5" type="noConversion"/>
  <dataValidations count="1">
    <dataValidation type="whole" allowBlank="1" showInputMessage="1" showErrorMessage="1" errorTitle="嘿嘿！你粉混喔" error="數字必須素整數而且不得小於 0 也應該不會大於 50000000 吧" sqref="R10:AG52 E7:P8 E10:P52 R7:AG8" xr:uid="{00000000-0002-0000-0500-000000000000}">
      <formula1>0</formula1>
      <formula2>50000000</formula2>
    </dataValidation>
  </dataValidations>
  <printOptions horizontalCentered="1" verticalCentered="1"/>
  <pageMargins left="0.19685039370078741" right="0.23622047244094491" top="0.16" bottom="0.19685039370078741" header="0.18" footer="0.15748031496062992"/>
  <pageSetup paperSize="9" fitToWidth="0" orientation="portrait" r:id="rId1"/>
  <headerFooter alignWithMargins="0"/>
  <colBreaks count="3" manualBreakCount="3">
    <brk id="7" max="1048575" man="1"/>
    <brk id="16" max="55" man="1"/>
    <brk id="2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AA55"/>
  <sheetViews>
    <sheetView view="pageBreakPreview" topLeftCell="A19" zoomScaleNormal="100" zoomScaleSheetLayoutView="100" workbookViewId="0">
      <selection activeCell="H55" sqref="H55:P55"/>
    </sheetView>
  </sheetViews>
  <sheetFormatPr defaultRowHeight="16.5"/>
  <cols>
    <col min="1" max="1" width="25.5" style="23" customWidth="1"/>
    <col min="2" max="2" width="11" style="23" customWidth="1"/>
    <col min="3" max="3" width="11.625" style="23" customWidth="1"/>
    <col min="4" max="4" width="10.875" style="23" customWidth="1"/>
    <col min="5" max="5" width="10.75" style="23" customWidth="1"/>
    <col min="6" max="6" width="11.125" style="23" customWidth="1"/>
    <col min="7" max="7" width="10.75" style="23" customWidth="1"/>
    <col min="8" max="10" width="10.25" style="23" customWidth="1"/>
    <col min="11" max="11" width="10.5" style="23" customWidth="1"/>
    <col min="12" max="12" width="11.125" style="23" customWidth="1"/>
    <col min="13" max="13" width="10" style="23" customWidth="1"/>
    <col min="14" max="14" width="9.625" style="23" customWidth="1"/>
    <col min="15" max="15" width="9.75" style="23" customWidth="1"/>
    <col min="16" max="16" width="10.25" style="23" customWidth="1"/>
    <col min="17" max="17" width="9.125" style="23" customWidth="1"/>
    <col min="18" max="16384" width="9" style="23"/>
  </cols>
  <sheetData>
    <row r="1" spans="1:27" s="3" customFormat="1" ht="38.1" customHeight="1">
      <c r="A1" s="199" t="s">
        <v>412</v>
      </c>
      <c r="B1" s="199"/>
      <c r="C1" s="199"/>
      <c r="D1" s="199"/>
      <c r="E1" s="199"/>
      <c r="F1" s="199"/>
      <c r="G1" s="199"/>
      <c r="H1" s="200" t="s">
        <v>156</v>
      </c>
      <c r="I1" s="200"/>
      <c r="J1" s="200"/>
      <c r="K1" s="200"/>
      <c r="L1" s="200"/>
      <c r="M1" s="200"/>
      <c r="N1" s="200"/>
      <c r="O1" s="200"/>
      <c r="P1" s="200"/>
    </row>
    <row r="2" spans="1:27" s="8" customFormat="1" ht="13.5" customHeight="1" thickBot="1">
      <c r="A2" s="197" t="s">
        <v>77</v>
      </c>
      <c r="B2" s="197"/>
      <c r="C2" s="197"/>
      <c r="D2" s="197"/>
      <c r="E2" s="197"/>
      <c r="F2" s="197"/>
      <c r="G2" s="197"/>
      <c r="H2" s="198" t="s">
        <v>614</v>
      </c>
      <c r="I2" s="198"/>
      <c r="J2" s="198"/>
      <c r="K2" s="198"/>
      <c r="L2" s="198"/>
      <c r="M2" s="198"/>
      <c r="N2" s="198"/>
      <c r="O2" s="237" t="s">
        <v>600</v>
      </c>
      <c r="P2" s="237"/>
      <c r="Q2" s="5"/>
      <c r="R2" s="5"/>
      <c r="S2" s="5"/>
      <c r="T2" s="5"/>
      <c r="U2" s="5"/>
      <c r="V2" s="5"/>
    </row>
    <row r="3" spans="1:27" s="8" customFormat="1" ht="60.75" customHeight="1" thickBot="1">
      <c r="A3" s="88" t="s">
        <v>477</v>
      </c>
      <c r="B3" s="86" t="s">
        <v>243</v>
      </c>
      <c r="C3" s="87" t="s">
        <v>275</v>
      </c>
      <c r="D3" s="89" t="s">
        <v>236</v>
      </c>
      <c r="E3" s="89" t="s">
        <v>234</v>
      </c>
      <c r="F3" s="89" t="s">
        <v>235</v>
      </c>
      <c r="G3" s="89" t="s">
        <v>237</v>
      </c>
      <c r="H3" s="70" t="s">
        <v>238</v>
      </c>
      <c r="I3" s="74" t="s">
        <v>239</v>
      </c>
      <c r="J3" s="74" t="s">
        <v>570</v>
      </c>
      <c r="K3" s="74" t="s">
        <v>544</v>
      </c>
      <c r="L3" s="75" t="s">
        <v>545</v>
      </c>
      <c r="M3" s="74" t="s">
        <v>546</v>
      </c>
      <c r="N3" s="74" t="s">
        <v>241</v>
      </c>
      <c r="O3" s="74" t="s">
        <v>240</v>
      </c>
      <c r="P3" s="76" t="s">
        <v>242</v>
      </c>
    </row>
    <row r="4" spans="1:27" s="8" customFormat="1" ht="17.100000000000001" customHeight="1">
      <c r="A4" s="97" t="s">
        <v>495</v>
      </c>
      <c r="B4" s="133">
        <f>SUM(B6,B7,B8,B36:B51)</f>
        <v>97058</v>
      </c>
      <c r="C4" s="133"/>
      <c r="D4" s="133">
        <f t="shared" ref="D4:P4" si="0">SUM(D6,D7,D8,D36:D51)</f>
        <v>18216</v>
      </c>
      <c r="E4" s="133">
        <f t="shared" si="0"/>
        <v>5758</v>
      </c>
      <c r="F4" s="133">
        <f t="shared" si="0"/>
        <v>6932</v>
      </c>
      <c r="G4" s="133">
        <f t="shared" si="0"/>
        <v>7649</v>
      </c>
      <c r="H4" s="133">
        <f t="shared" si="0"/>
        <v>3366</v>
      </c>
      <c r="I4" s="133">
        <f t="shared" si="0"/>
        <v>12816</v>
      </c>
      <c r="J4" s="133">
        <f t="shared" si="0"/>
        <v>1419</v>
      </c>
      <c r="K4" s="133">
        <f t="shared" si="0"/>
        <v>804</v>
      </c>
      <c r="L4" s="133">
        <f t="shared" si="0"/>
        <v>339</v>
      </c>
      <c r="M4" s="133">
        <f t="shared" si="0"/>
        <v>906</v>
      </c>
      <c r="N4" s="133">
        <f t="shared" si="0"/>
        <v>9912</v>
      </c>
      <c r="O4" s="133">
        <f t="shared" si="0"/>
        <v>11978</v>
      </c>
      <c r="P4" s="133">
        <f t="shared" si="0"/>
        <v>16963</v>
      </c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</row>
    <row r="5" spans="1:27" s="8" customFormat="1" ht="13.5" customHeight="1">
      <c r="A5" s="55" t="s">
        <v>94</v>
      </c>
      <c r="B5" s="133"/>
      <c r="C5" s="134">
        <v>100</v>
      </c>
      <c r="D5" s="134">
        <v>18.768159244987533</v>
      </c>
      <c r="E5" s="134">
        <v>5.9325351851470254</v>
      </c>
      <c r="F5" s="134">
        <v>7.142121205876899</v>
      </c>
      <c r="G5" s="134">
        <v>7.8808547466463343</v>
      </c>
      <c r="H5" s="134">
        <v>3.4680294257042181</v>
      </c>
      <c r="I5" s="134">
        <v>13.204475674339056</v>
      </c>
      <c r="J5" s="134">
        <v>1.4620124049537391</v>
      </c>
      <c r="K5" s="134">
        <v>0.82837066496321776</v>
      </c>
      <c r="L5" s="134">
        <v>0.34927569082404336</v>
      </c>
      <c r="M5" s="134">
        <v>0.93346246574213354</v>
      </c>
      <c r="N5" s="134">
        <v>10.212450287456983</v>
      </c>
      <c r="O5" s="134">
        <v>12.341074409116198</v>
      </c>
      <c r="P5" s="134">
        <v>17.477178594242616</v>
      </c>
    </row>
    <row r="6" spans="1:27" s="8" customFormat="1" ht="13.5" customHeight="1">
      <c r="A6" s="55" t="s">
        <v>95</v>
      </c>
      <c r="B6" s="133">
        <v>395</v>
      </c>
      <c r="C6" s="134">
        <v>0.40697315007521273</v>
      </c>
      <c r="D6" s="133">
        <v>2</v>
      </c>
      <c r="E6" s="133">
        <v>22</v>
      </c>
      <c r="F6" s="133">
        <v>18</v>
      </c>
      <c r="G6" s="133">
        <v>14</v>
      </c>
      <c r="H6" s="133">
        <v>0</v>
      </c>
      <c r="I6" s="133">
        <v>38</v>
      </c>
      <c r="J6" s="133">
        <v>0</v>
      </c>
      <c r="K6" s="133">
        <v>2</v>
      </c>
      <c r="L6" s="133">
        <v>0</v>
      </c>
      <c r="M6" s="133">
        <v>0</v>
      </c>
      <c r="N6" s="133">
        <v>116</v>
      </c>
      <c r="O6" s="133">
        <v>91</v>
      </c>
      <c r="P6" s="133">
        <v>92</v>
      </c>
    </row>
    <row r="7" spans="1:27" s="8" customFormat="1" ht="13.5" customHeight="1">
      <c r="A7" s="55" t="s">
        <v>78</v>
      </c>
      <c r="B7" s="133">
        <v>54</v>
      </c>
      <c r="C7" s="134">
        <v>5.5636835706484783E-2</v>
      </c>
      <c r="D7" s="133">
        <v>2</v>
      </c>
      <c r="E7" s="133">
        <v>4</v>
      </c>
      <c r="F7" s="133">
        <v>1</v>
      </c>
      <c r="G7" s="133">
        <v>6</v>
      </c>
      <c r="H7" s="133">
        <v>0</v>
      </c>
      <c r="I7" s="133">
        <v>4</v>
      </c>
      <c r="J7" s="133">
        <v>0</v>
      </c>
      <c r="K7" s="133">
        <v>0</v>
      </c>
      <c r="L7" s="133">
        <v>0</v>
      </c>
      <c r="M7" s="133">
        <v>0</v>
      </c>
      <c r="N7" s="133">
        <v>8</v>
      </c>
      <c r="O7" s="133">
        <v>20</v>
      </c>
      <c r="P7" s="133">
        <v>9</v>
      </c>
    </row>
    <row r="8" spans="1:27" s="8" customFormat="1" ht="13.5" customHeight="1">
      <c r="A8" s="55" t="s">
        <v>96</v>
      </c>
      <c r="B8" s="133">
        <v>25622</v>
      </c>
      <c r="C8" s="134">
        <v>26.398648230954684</v>
      </c>
      <c r="D8" s="133">
        <v>707</v>
      </c>
      <c r="E8" s="133">
        <v>1554</v>
      </c>
      <c r="F8" s="133">
        <v>2288</v>
      </c>
      <c r="G8" s="133">
        <v>2737</v>
      </c>
      <c r="H8" s="133">
        <v>2227</v>
      </c>
      <c r="I8" s="133">
        <v>3502</v>
      </c>
      <c r="J8" s="133">
        <v>849</v>
      </c>
      <c r="K8" s="133">
        <v>475</v>
      </c>
      <c r="L8" s="133">
        <v>172</v>
      </c>
      <c r="M8" s="133">
        <v>365</v>
      </c>
      <c r="N8" s="133">
        <v>2917</v>
      </c>
      <c r="O8" s="133">
        <v>3189</v>
      </c>
      <c r="P8" s="133">
        <v>4640</v>
      </c>
    </row>
    <row r="9" spans="1:27" s="8" customFormat="1" ht="12.6" customHeight="1">
      <c r="A9" s="63" t="s">
        <v>536</v>
      </c>
      <c r="B9" s="133">
        <v>1935</v>
      </c>
      <c r="C9" s="134">
        <v>1.9936532794823714</v>
      </c>
      <c r="D9" s="133">
        <v>102</v>
      </c>
      <c r="E9" s="133">
        <v>258</v>
      </c>
      <c r="F9" s="133">
        <v>126</v>
      </c>
      <c r="G9" s="133">
        <v>77</v>
      </c>
      <c r="H9" s="133">
        <v>127</v>
      </c>
      <c r="I9" s="133">
        <v>251</v>
      </c>
      <c r="J9" s="133">
        <v>11</v>
      </c>
      <c r="K9" s="133">
        <v>2</v>
      </c>
      <c r="L9" s="133">
        <v>1</v>
      </c>
      <c r="M9" s="133">
        <v>5</v>
      </c>
      <c r="N9" s="133">
        <v>248</v>
      </c>
      <c r="O9" s="133">
        <v>187</v>
      </c>
      <c r="P9" s="133">
        <v>540</v>
      </c>
    </row>
    <row r="10" spans="1:27" s="8" customFormat="1" ht="12.6" customHeight="1">
      <c r="A10" s="63" t="s">
        <v>376</v>
      </c>
      <c r="B10" s="133">
        <v>187</v>
      </c>
      <c r="C10" s="134">
        <v>0.19266830142801211</v>
      </c>
      <c r="D10" s="133">
        <v>4</v>
      </c>
      <c r="E10" s="133">
        <v>9</v>
      </c>
      <c r="F10" s="133">
        <v>1</v>
      </c>
      <c r="G10" s="133">
        <v>8</v>
      </c>
      <c r="H10" s="133">
        <v>4</v>
      </c>
      <c r="I10" s="133">
        <v>8</v>
      </c>
      <c r="J10" s="133">
        <v>10</v>
      </c>
      <c r="K10" s="133">
        <v>0</v>
      </c>
      <c r="L10" s="133">
        <v>0</v>
      </c>
      <c r="M10" s="133">
        <v>0</v>
      </c>
      <c r="N10" s="133">
        <v>37</v>
      </c>
      <c r="O10" s="133">
        <v>34</v>
      </c>
      <c r="P10" s="133">
        <v>72</v>
      </c>
    </row>
    <row r="11" spans="1:27" s="8" customFormat="1" ht="12.6" customHeight="1">
      <c r="A11" s="63" t="s">
        <v>377</v>
      </c>
      <c r="B11" s="133">
        <v>11</v>
      </c>
      <c r="C11" s="134">
        <v>1.1333429495765419E-2</v>
      </c>
      <c r="D11" s="133">
        <v>0</v>
      </c>
      <c r="E11" s="133">
        <v>1</v>
      </c>
      <c r="F11" s="133">
        <v>0</v>
      </c>
      <c r="G11" s="133">
        <v>1</v>
      </c>
      <c r="H11" s="133">
        <v>3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1</v>
      </c>
      <c r="P11" s="133">
        <v>5</v>
      </c>
    </row>
    <row r="12" spans="1:27" s="8" customFormat="1" ht="12.6" customHeight="1">
      <c r="A12" s="63" t="s">
        <v>378</v>
      </c>
      <c r="B12" s="133">
        <v>588</v>
      </c>
      <c r="C12" s="134">
        <v>0.60582332213727874</v>
      </c>
      <c r="D12" s="133">
        <v>11</v>
      </c>
      <c r="E12" s="133">
        <v>29</v>
      </c>
      <c r="F12" s="133">
        <v>121</v>
      </c>
      <c r="G12" s="133">
        <v>43</v>
      </c>
      <c r="H12" s="133">
        <v>55</v>
      </c>
      <c r="I12" s="133">
        <v>20</v>
      </c>
      <c r="J12" s="133">
        <v>8</v>
      </c>
      <c r="K12" s="133">
        <v>0</v>
      </c>
      <c r="L12" s="133">
        <v>4</v>
      </c>
      <c r="M12" s="133">
        <v>0</v>
      </c>
      <c r="N12" s="133">
        <v>34</v>
      </c>
      <c r="O12" s="133">
        <v>147</v>
      </c>
      <c r="P12" s="133">
        <v>116</v>
      </c>
    </row>
    <row r="13" spans="1:27" s="8" customFormat="1" ht="12.6" customHeight="1">
      <c r="A13" s="63" t="s">
        <v>379</v>
      </c>
      <c r="B13" s="133">
        <v>95</v>
      </c>
      <c r="C13" s="134">
        <v>9.7879618372519531E-2</v>
      </c>
      <c r="D13" s="133">
        <v>12</v>
      </c>
      <c r="E13" s="133">
        <v>7</v>
      </c>
      <c r="F13" s="133">
        <v>10</v>
      </c>
      <c r="G13" s="133">
        <v>4</v>
      </c>
      <c r="H13" s="133">
        <v>10</v>
      </c>
      <c r="I13" s="133">
        <v>3</v>
      </c>
      <c r="J13" s="133">
        <v>5</v>
      </c>
      <c r="K13" s="133">
        <v>0</v>
      </c>
      <c r="L13" s="133">
        <v>0</v>
      </c>
      <c r="M13" s="133">
        <v>0</v>
      </c>
      <c r="N13" s="133">
        <v>14</v>
      </c>
      <c r="O13" s="133">
        <v>9</v>
      </c>
      <c r="P13" s="133">
        <v>21</v>
      </c>
    </row>
    <row r="14" spans="1:27" s="8" customFormat="1" ht="12.6" customHeight="1">
      <c r="A14" s="63" t="s">
        <v>380</v>
      </c>
      <c r="B14" s="133">
        <v>88</v>
      </c>
      <c r="C14" s="134">
        <v>9.0667435966123353E-2</v>
      </c>
      <c r="D14" s="133">
        <v>0</v>
      </c>
      <c r="E14" s="133">
        <v>1</v>
      </c>
      <c r="F14" s="133">
        <v>1</v>
      </c>
      <c r="G14" s="133">
        <v>12</v>
      </c>
      <c r="H14" s="133">
        <v>8</v>
      </c>
      <c r="I14" s="133">
        <v>14</v>
      </c>
      <c r="J14" s="133">
        <v>1</v>
      </c>
      <c r="K14" s="133">
        <v>0</v>
      </c>
      <c r="L14" s="133">
        <v>0</v>
      </c>
      <c r="M14" s="133">
        <v>0</v>
      </c>
      <c r="N14" s="133">
        <v>18</v>
      </c>
      <c r="O14" s="133">
        <v>10</v>
      </c>
      <c r="P14" s="133">
        <v>23</v>
      </c>
    </row>
    <row r="15" spans="1:27" s="8" customFormat="1" ht="12.6" customHeight="1">
      <c r="A15" s="63" t="s">
        <v>381</v>
      </c>
      <c r="B15" s="133">
        <v>158</v>
      </c>
      <c r="C15" s="134">
        <v>0.16278926003008509</v>
      </c>
      <c r="D15" s="133">
        <v>2</v>
      </c>
      <c r="E15" s="133">
        <v>10</v>
      </c>
      <c r="F15" s="133">
        <v>6</v>
      </c>
      <c r="G15" s="133">
        <v>24</v>
      </c>
      <c r="H15" s="133">
        <v>5</v>
      </c>
      <c r="I15" s="133">
        <v>14</v>
      </c>
      <c r="J15" s="133">
        <v>4</v>
      </c>
      <c r="K15" s="133">
        <v>0</v>
      </c>
      <c r="L15" s="133">
        <v>0</v>
      </c>
      <c r="M15" s="133">
        <v>0</v>
      </c>
      <c r="N15" s="133">
        <v>28</v>
      </c>
      <c r="O15" s="133">
        <v>20</v>
      </c>
      <c r="P15" s="133">
        <v>45</v>
      </c>
    </row>
    <row r="16" spans="1:27" s="8" customFormat="1" ht="12.6" customHeight="1">
      <c r="A16" s="63" t="s">
        <v>382</v>
      </c>
      <c r="B16" s="133">
        <v>421</v>
      </c>
      <c r="C16" s="134">
        <v>0.43376125615611283</v>
      </c>
      <c r="D16" s="133">
        <v>7</v>
      </c>
      <c r="E16" s="133">
        <v>24</v>
      </c>
      <c r="F16" s="133">
        <v>38</v>
      </c>
      <c r="G16" s="133">
        <v>34</v>
      </c>
      <c r="H16" s="133">
        <v>42</v>
      </c>
      <c r="I16" s="133">
        <v>59</v>
      </c>
      <c r="J16" s="133">
        <v>6</v>
      </c>
      <c r="K16" s="133">
        <v>0</v>
      </c>
      <c r="L16" s="133">
        <v>0</v>
      </c>
      <c r="M16" s="133">
        <v>0</v>
      </c>
      <c r="N16" s="133">
        <v>43</v>
      </c>
      <c r="O16" s="133">
        <v>96</v>
      </c>
      <c r="P16" s="133">
        <v>72</v>
      </c>
    </row>
    <row r="17" spans="1:16" s="8" customFormat="1" ht="12.6" customHeight="1">
      <c r="A17" s="63" t="s">
        <v>383</v>
      </c>
      <c r="B17" s="133">
        <v>298</v>
      </c>
      <c r="C17" s="134">
        <v>0.3070329081580086</v>
      </c>
      <c r="D17" s="133">
        <v>22</v>
      </c>
      <c r="E17" s="133">
        <v>79</v>
      </c>
      <c r="F17" s="133">
        <v>20</v>
      </c>
      <c r="G17" s="133">
        <v>44</v>
      </c>
      <c r="H17" s="133">
        <v>66</v>
      </c>
      <c r="I17" s="133">
        <v>17</v>
      </c>
      <c r="J17" s="133">
        <v>11</v>
      </c>
      <c r="K17" s="133">
        <v>0</v>
      </c>
      <c r="L17" s="133">
        <v>0</v>
      </c>
      <c r="M17" s="133">
        <v>0</v>
      </c>
      <c r="N17" s="133">
        <v>8</v>
      </c>
      <c r="O17" s="133">
        <v>13</v>
      </c>
      <c r="P17" s="133">
        <v>18</v>
      </c>
    </row>
    <row r="18" spans="1:16" s="8" customFormat="1" ht="12.6" customHeight="1">
      <c r="A18" s="63" t="s">
        <v>384</v>
      </c>
      <c r="B18" s="133">
        <v>176</v>
      </c>
      <c r="C18" s="134">
        <v>0.18133487193224671</v>
      </c>
      <c r="D18" s="133">
        <v>1</v>
      </c>
      <c r="E18" s="133">
        <v>5</v>
      </c>
      <c r="F18" s="133">
        <v>5</v>
      </c>
      <c r="G18" s="133">
        <v>7</v>
      </c>
      <c r="H18" s="133">
        <v>2</v>
      </c>
      <c r="I18" s="133">
        <v>31</v>
      </c>
      <c r="J18" s="133">
        <v>0</v>
      </c>
      <c r="K18" s="133">
        <v>0</v>
      </c>
      <c r="L18" s="133">
        <v>1</v>
      </c>
      <c r="M18" s="133">
        <v>0</v>
      </c>
      <c r="N18" s="133">
        <v>54</v>
      </c>
      <c r="O18" s="133">
        <v>59</v>
      </c>
      <c r="P18" s="133">
        <v>11</v>
      </c>
    </row>
    <row r="19" spans="1:16" s="8" customFormat="1" ht="12.6" customHeight="1">
      <c r="A19" s="63" t="s">
        <v>385</v>
      </c>
      <c r="B19" s="133">
        <v>1534</v>
      </c>
      <c r="C19" s="134">
        <v>1.5804982587731047</v>
      </c>
      <c r="D19" s="133">
        <v>9</v>
      </c>
      <c r="E19" s="133">
        <v>15</v>
      </c>
      <c r="F19" s="133">
        <v>89</v>
      </c>
      <c r="G19" s="133">
        <v>45</v>
      </c>
      <c r="H19" s="133">
        <v>53</v>
      </c>
      <c r="I19" s="133">
        <v>563</v>
      </c>
      <c r="J19" s="133">
        <v>35</v>
      </c>
      <c r="K19" s="133">
        <v>8</v>
      </c>
      <c r="L19" s="133">
        <v>7</v>
      </c>
      <c r="M19" s="133">
        <v>8</v>
      </c>
      <c r="N19" s="133">
        <v>158</v>
      </c>
      <c r="O19" s="133">
        <v>373</v>
      </c>
      <c r="P19" s="133">
        <v>171</v>
      </c>
    </row>
    <row r="20" spans="1:16" s="8" customFormat="1" ht="12.6" customHeight="1">
      <c r="A20" s="63" t="s">
        <v>552</v>
      </c>
      <c r="B20" s="133">
        <v>1426</v>
      </c>
      <c r="C20" s="134">
        <v>1.4692245873601353</v>
      </c>
      <c r="D20" s="133">
        <v>25</v>
      </c>
      <c r="E20" s="133">
        <v>42</v>
      </c>
      <c r="F20" s="133">
        <v>216</v>
      </c>
      <c r="G20" s="133">
        <v>78</v>
      </c>
      <c r="H20" s="133">
        <v>111</v>
      </c>
      <c r="I20" s="133">
        <v>208</v>
      </c>
      <c r="J20" s="133">
        <v>43</v>
      </c>
      <c r="K20" s="133">
        <v>22</v>
      </c>
      <c r="L20" s="133">
        <v>3</v>
      </c>
      <c r="M20" s="133">
        <v>26</v>
      </c>
      <c r="N20" s="133">
        <v>248</v>
      </c>
      <c r="O20" s="133">
        <v>207</v>
      </c>
      <c r="P20" s="133">
        <v>197</v>
      </c>
    </row>
    <row r="21" spans="1:16" s="8" customFormat="1" ht="12.6" customHeight="1">
      <c r="A21" s="63" t="s">
        <v>387</v>
      </c>
      <c r="B21" s="133">
        <v>323</v>
      </c>
      <c r="C21" s="134">
        <v>0.33279070246656639</v>
      </c>
      <c r="D21" s="133">
        <v>16</v>
      </c>
      <c r="E21" s="133">
        <v>24</v>
      </c>
      <c r="F21" s="133">
        <v>26</v>
      </c>
      <c r="G21" s="133">
        <v>31</v>
      </c>
      <c r="H21" s="133">
        <v>51</v>
      </c>
      <c r="I21" s="133">
        <v>14</v>
      </c>
      <c r="J21" s="133">
        <v>2</v>
      </c>
      <c r="K21" s="133">
        <v>18</v>
      </c>
      <c r="L21" s="133">
        <v>5</v>
      </c>
      <c r="M21" s="133">
        <v>30</v>
      </c>
      <c r="N21" s="133">
        <v>47</v>
      </c>
      <c r="O21" s="133">
        <v>13</v>
      </c>
      <c r="P21" s="133">
        <v>46</v>
      </c>
    </row>
    <row r="22" spans="1:16" s="8" customFormat="1" ht="12.6" customHeight="1">
      <c r="A22" s="63" t="s">
        <v>388</v>
      </c>
      <c r="B22" s="133">
        <v>305</v>
      </c>
      <c r="C22" s="134">
        <v>0.31424509056440481</v>
      </c>
      <c r="D22" s="133">
        <v>3</v>
      </c>
      <c r="E22" s="133">
        <v>13</v>
      </c>
      <c r="F22" s="133">
        <v>39</v>
      </c>
      <c r="G22" s="133">
        <v>21</v>
      </c>
      <c r="H22" s="133">
        <v>9</v>
      </c>
      <c r="I22" s="133">
        <v>28</v>
      </c>
      <c r="J22" s="133">
        <v>3</v>
      </c>
      <c r="K22" s="133">
        <v>0</v>
      </c>
      <c r="L22" s="133">
        <v>0</v>
      </c>
      <c r="M22" s="133">
        <v>1</v>
      </c>
      <c r="N22" s="133">
        <v>36</v>
      </c>
      <c r="O22" s="133">
        <v>108</v>
      </c>
      <c r="P22" s="133">
        <v>44</v>
      </c>
    </row>
    <row r="23" spans="1:16" s="8" customFormat="1" ht="12.6" customHeight="1">
      <c r="A23" s="63" t="s">
        <v>389</v>
      </c>
      <c r="B23" s="133">
        <v>1557</v>
      </c>
      <c r="C23" s="134">
        <v>1.6041954295369778</v>
      </c>
      <c r="D23" s="133">
        <v>22</v>
      </c>
      <c r="E23" s="133">
        <v>103</v>
      </c>
      <c r="F23" s="133">
        <v>134</v>
      </c>
      <c r="G23" s="133">
        <v>182</v>
      </c>
      <c r="H23" s="133">
        <v>262</v>
      </c>
      <c r="I23" s="133">
        <v>98</v>
      </c>
      <c r="J23" s="133">
        <v>53</v>
      </c>
      <c r="K23" s="133">
        <v>4</v>
      </c>
      <c r="L23" s="133">
        <v>0</v>
      </c>
      <c r="M23" s="133">
        <v>5</v>
      </c>
      <c r="N23" s="133">
        <v>105</v>
      </c>
      <c r="O23" s="133">
        <v>132</v>
      </c>
      <c r="P23" s="133">
        <v>457</v>
      </c>
    </row>
    <row r="24" spans="1:16" s="8" customFormat="1" ht="12.6" customHeight="1">
      <c r="A24" s="63" t="s">
        <v>390</v>
      </c>
      <c r="B24" s="133">
        <v>905</v>
      </c>
      <c r="C24" s="134">
        <v>0.93243215396979129</v>
      </c>
      <c r="D24" s="133">
        <v>28</v>
      </c>
      <c r="E24" s="133">
        <v>57</v>
      </c>
      <c r="F24" s="133">
        <v>46</v>
      </c>
      <c r="G24" s="133">
        <v>42</v>
      </c>
      <c r="H24" s="133">
        <v>48</v>
      </c>
      <c r="I24" s="133">
        <v>87</v>
      </c>
      <c r="J24" s="133">
        <v>10</v>
      </c>
      <c r="K24" s="133">
        <v>0</v>
      </c>
      <c r="L24" s="133">
        <v>5</v>
      </c>
      <c r="M24" s="133">
        <v>4</v>
      </c>
      <c r="N24" s="133">
        <v>235</v>
      </c>
      <c r="O24" s="133">
        <v>152</v>
      </c>
      <c r="P24" s="133">
        <v>191</v>
      </c>
    </row>
    <row r="25" spans="1:16" s="8" customFormat="1" ht="12.6" customHeight="1">
      <c r="A25" s="63" t="s">
        <v>391</v>
      </c>
      <c r="B25" s="133">
        <v>1698</v>
      </c>
      <c r="C25" s="134">
        <v>1.7494693894372435</v>
      </c>
      <c r="D25" s="133">
        <v>19</v>
      </c>
      <c r="E25" s="133">
        <v>66</v>
      </c>
      <c r="F25" s="133">
        <v>142</v>
      </c>
      <c r="G25" s="133">
        <v>177</v>
      </c>
      <c r="H25" s="133">
        <v>129</v>
      </c>
      <c r="I25" s="133">
        <v>354</v>
      </c>
      <c r="J25" s="133">
        <v>2</v>
      </c>
      <c r="K25" s="133">
        <v>0</v>
      </c>
      <c r="L25" s="133">
        <v>0</v>
      </c>
      <c r="M25" s="133">
        <v>24</v>
      </c>
      <c r="N25" s="133">
        <v>129</v>
      </c>
      <c r="O25" s="133">
        <v>234</v>
      </c>
      <c r="P25" s="133">
        <v>422</v>
      </c>
    </row>
    <row r="26" spans="1:16" s="8" customFormat="1" ht="12.6" customHeight="1">
      <c r="A26" s="63" t="s">
        <v>392</v>
      </c>
      <c r="B26" s="133">
        <v>5151</v>
      </c>
      <c r="C26" s="134">
        <v>5.3071359393352422</v>
      </c>
      <c r="D26" s="133">
        <v>124</v>
      </c>
      <c r="E26" s="133">
        <v>342</v>
      </c>
      <c r="F26" s="133">
        <v>296</v>
      </c>
      <c r="G26" s="133">
        <v>855</v>
      </c>
      <c r="H26" s="133">
        <v>483</v>
      </c>
      <c r="I26" s="133">
        <v>895</v>
      </c>
      <c r="J26" s="133">
        <v>72</v>
      </c>
      <c r="K26" s="133">
        <v>12</v>
      </c>
      <c r="L26" s="133">
        <v>13</v>
      </c>
      <c r="M26" s="133">
        <v>24</v>
      </c>
      <c r="N26" s="133">
        <v>297</v>
      </c>
      <c r="O26" s="133">
        <v>682</v>
      </c>
      <c r="P26" s="133">
        <v>1056</v>
      </c>
    </row>
    <row r="27" spans="1:16" s="8" customFormat="1" ht="12.6" customHeight="1">
      <c r="A27" s="63" t="s">
        <v>393</v>
      </c>
      <c r="B27" s="133">
        <v>2048</v>
      </c>
      <c r="C27" s="134">
        <v>2.1100785097570527</v>
      </c>
      <c r="D27" s="133">
        <v>45</v>
      </c>
      <c r="E27" s="133">
        <v>142</v>
      </c>
      <c r="F27" s="133">
        <v>324</v>
      </c>
      <c r="G27" s="133">
        <v>28</v>
      </c>
      <c r="H27" s="133">
        <v>101</v>
      </c>
      <c r="I27" s="133">
        <v>70</v>
      </c>
      <c r="J27" s="133">
        <v>295</v>
      </c>
      <c r="K27" s="133">
        <v>281</v>
      </c>
      <c r="L27" s="133">
        <v>51</v>
      </c>
      <c r="M27" s="133">
        <v>157</v>
      </c>
      <c r="N27" s="133">
        <v>444</v>
      </c>
      <c r="O27" s="133">
        <v>59</v>
      </c>
      <c r="P27" s="133">
        <v>51</v>
      </c>
    </row>
    <row r="28" spans="1:16" s="8" customFormat="1" ht="12.6" customHeight="1">
      <c r="A28" s="63" t="s">
        <v>394</v>
      </c>
      <c r="B28" s="133">
        <v>527</v>
      </c>
      <c r="C28" s="134">
        <v>0.54297430402439784</v>
      </c>
      <c r="D28" s="133">
        <v>65</v>
      </c>
      <c r="E28" s="133">
        <v>55</v>
      </c>
      <c r="F28" s="133">
        <v>85</v>
      </c>
      <c r="G28" s="133">
        <v>30</v>
      </c>
      <c r="H28" s="133">
        <v>27</v>
      </c>
      <c r="I28" s="133">
        <v>15</v>
      </c>
      <c r="J28" s="133">
        <v>53</v>
      </c>
      <c r="K28" s="133">
        <v>22</v>
      </c>
      <c r="L28" s="133">
        <v>16</v>
      </c>
      <c r="M28" s="133">
        <v>17</v>
      </c>
      <c r="N28" s="133">
        <v>78</v>
      </c>
      <c r="O28" s="133">
        <v>28</v>
      </c>
      <c r="P28" s="133">
        <v>36</v>
      </c>
    </row>
    <row r="29" spans="1:16" s="8" customFormat="1" ht="12.6" customHeight="1">
      <c r="A29" s="63" t="s">
        <v>395</v>
      </c>
      <c r="B29" s="133">
        <v>816</v>
      </c>
      <c r="C29" s="134">
        <v>0.84073440623132556</v>
      </c>
      <c r="D29" s="133">
        <v>42</v>
      </c>
      <c r="E29" s="133">
        <v>99</v>
      </c>
      <c r="F29" s="133">
        <v>107</v>
      </c>
      <c r="G29" s="133">
        <v>50</v>
      </c>
      <c r="H29" s="133">
        <v>82</v>
      </c>
      <c r="I29" s="133">
        <v>68</v>
      </c>
      <c r="J29" s="133">
        <v>75</v>
      </c>
      <c r="K29" s="133">
        <v>19</v>
      </c>
      <c r="L29" s="133">
        <v>2</v>
      </c>
      <c r="M29" s="133">
        <v>7</v>
      </c>
      <c r="N29" s="133">
        <v>86</v>
      </c>
      <c r="O29" s="133">
        <v>82</v>
      </c>
      <c r="P29" s="133">
        <v>97</v>
      </c>
    </row>
    <row r="30" spans="1:16" s="8" customFormat="1" ht="12.6" customHeight="1">
      <c r="A30" s="63" t="s">
        <v>396</v>
      </c>
      <c r="B30" s="133">
        <v>2960</v>
      </c>
      <c r="C30" s="134">
        <v>3.04972284613324</v>
      </c>
      <c r="D30" s="133">
        <v>64</v>
      </c>
      <c r="E30" s="133">
        <v>85</v>
      </c>
      <c r="F30" s="133">
        <v>233</v>
      </c>
      <c r="G30" s="133">
        <v>712</v>
      </c>
      <c r="H30" s="133">
        <v>241</v>
      </c>
      <c r="I30" s="133">
        <v>405</v>
      </c>
      <c r="J30" s="133">
        <v>73</v>
      </c>
      <c r="K30" s="133">
        <v>33</v>
      </c>
      <c r="L30" s="133">
        <v>45</v>
      </c>
      <c r="M30" s="133">
        <v>43</v>
      </c>
      <c r="N30" s="133">
        <v>313</v>
      </c>
      <c r="O30" s="133">
        <v>308</v>
      </c>
      <c r="P30" s="133">
        <v>405</v>
      </c>
    </row>
    <row r="31" spans="1:16" s="8" customFormat="1" ht="12.6" customHeight="1">
      <c r="A31" s="63" t="s">
        <v>397</v>
      </c>
      <c r="B31" s="133">
        <v>625</v>
      </c>
      <c r="C31" s="134">
        <v>0.64394485771394427</v>
      </c>
      <c r="D31" s="133">
        <v>2</v>
      </c>
      <c r="E31" s="133">
        <v>29</v>
      </c>
      <c r="F31" s="133">
        <v>80</v>
      </c>
      <c r="G31" s="133">
        <v>45</v>
      </c>
      <c r="H31" s="133">
        <v>145</v>
      </c>
      <c r="I31" s="133">
        <v>28</v>
      </c>
      <c r="J31" s="133">
        <v>17</v>
      </c>
      <c r="K31" s="133">
        <v>0</v>
      </c>
      <c r="L31" s="133">
        <v>2</v>
      </c>
      <c r="M31" s="133">
        <v>0</v>
      </c>
      <c r="N31" s="133">
        <v>61</v>
      </c>
      <c r="O31" s="133">
        <v>42</v>
      </c>
      <c r="P31" s="133">
        <v>174</v>
      </c>
    </row>
    <row r="32" spans="1:16" s="8" customFormat="1" ht="12.6" customHeight="1">
      <c r="A32" s="63" t="s">
        <v>398</v>
      </c>
      <c r="B32" s="133">
        <v>576</v>
      </c>
      <c r="C32" s="134">
        <v>0.59345958086917094</v>
      </c>
      <c r="D32" s="133">
        <v>0</v>
      </c>
      <c r="E32" s="133">
        <v>6</v>
      </c>
      <c r="F32" s="133">
        <v>51</v>
      </c>
      <c r="G32" s="133">
        <v>98</v>
      </c>
      <c r="H32" s="133">
        <v>41</v>
      </c>
      <c r="I32" s="133">
        <v>143</v>
      </c>
      <c r="J32" s="133">
        <v>3</v>
      </c>
      <c r="K32" s="133">
        <v>0</v>
      </c>
      <c r="L32" s="133">
        <v>1</v>
      </c>
      <c r="M32" s="133">
        <v>2</v>
      </c>
      <c r="N32" s="133">
        <v>61</v>
      </c>
      <c r="O32" s="133">
        <v>50</v>
      </c>
      <c r="P32" s="133">
        <v>120</v>
      </c>
    </row>
    <row r="33" spans="1:16" s="8" customFormat="1" ht="12.6" customHeight="1">
      <c r="A33" s="63" t="s">
        <v>399</v>
      </c>
      <c r="B33" s="133">
        <v>235</v>
      </c>
      <c r="C33" s="134">
        <v>0.24212326650044302</v>
      </c>
      <c r="D33" s="133">
        <v>6</v>
      </c>
      <c r="E33" s="133">
        <v>15</v>
      </c>
      <c r="F33" s="133">
        <v>9</v>
      </c>
      <c r="G33" s="133">
        <v>36</v>
      </c>
      <c r="H33" s="133">
        <v>9</v>
      </c>
      <c r="I33" s="133">
        <v>22</v>
      </c>
      <c r="J33" s="133">
        <v>7</v>
      </c>
      <c r="K33" s="133">
        <v>0</v>
      </c>
      <c r="L33" s="133">
        <v>0</v>
      </c>
      <c r="M33" s="133">
        <v>0</v>
      </c>
      <c r="N33" s="133">
        <v>10</v>
      </c>
      <c r="O33" s="133">
        <v>51</v>
      </c>
      <c r="P33" s="133">
        <v>70</v>
      </c>
    </row>
    <row r="34" spans="1:16" s="8" customFormat="1" ht="12.6" customHeight="1">
      <c r="A34" s="63" t="s">
        <v>400</v>
      </c>
      <c r="B34" s="133">
        <v>623</v>
      </c>
      <c r="C34" s="134">
        <v>0.64188423416925966</v>
      </c>
      <c r="D34" s="133">
        <v>44</v>
      </c>
      <c r="E34" s="133">
        <v>29</v>
      </c>
      <c r="F34" s="133">
        <v>50</v>
      </c>
      <c r="G34" s="133">
        <v>45</v>
      </c>
      <c r="H34" s="133">
        <v>104</v>
      </c>
      <c r="I34" s="133">
        <v>34</v>
      </c>
      <c r="J34" s="133">
        <v>48</v>
      </c>
      <c r="K34" s="133">
        <v>22</v>
      </c>
      <c r="L34" s="133">
        <v>14</v>
      </c>
      <c r="M34" s="133">
        <v>9</v>
      </c>
      <c r="N34" s="133">
        <v>50</v>
      </c>
      <c r="O34" s="133">
        <v>45</v>
      </c>
      <c r="P34" s="133">
        <v>129</v>
      </c>
    </row>
    <row r="35" spans="1:16" s="8" customFormat="1" ht="12.6" customHeight="1">
      <c r="A35" s="63" t="s">
        <v>401</v>
      </c>
      <c r="B35" s="133">
        <v>356</v>
      </c>
      <c r="C35" s="134">
        <v>0.36679099095386264</v>
      </c>
      <c r="D35" s="133">
        <v>32</v>
      </c>
      <c r="E35" s="133">
        <v>9</v>
      </c>
      <c r="F35" s="133">
        <v>33</v>
      </c>
      <c r="G35" s="133">
        <v>8</v>
      </c>
      <c r="H35" s="133">
        <v>9</v>
      </c>
      <c r="I35" s="133">
        <v>53</v>
      </c>
      <c r="J35" s="133">
        <v>2</v>
      </c>
      <c r="K35" s="133">
        <v>32</v>
      </c>
      <c r="L35" s="133">
        <v>2</v>
      </c>
      <c r="M35" s="133">
        <v>3</v>
      </c>
      <c r="N35" s="133">
        <v>75</v>
      </c>
      <c r="O35" s="133">
        <v>47</v>
      </c>
      <c r="P35" s="133">
        <v>51</v>
      </c>
    </row>
    <row r="36" spans="1:16" s="8" customFormat="1" ht="13.5" customHeight="1">
      <c r="A36" s="55" t="s">
        <v>82</v>
      </c>
      <c r="B36" s="133">
        <v>1253</v>
      </c>
      <c r="C36" s="134">
        <v>1.2909806507449155</v>
      </c>
      <c r="D36" s="133">
        <v>195</v>
      </c>
      <c r="E36" s="133">
        <v>17</v>
      </c>
      <c r="F36" s="133">
        <v>20</v>
      </c>
      <c r="G36" s="133">
        <v>22</v>
      </c>
      <c r="H36" s="133">
        <v>1</v>
      </c>
      <c r="I36" s="133">
        <v>228</v>
      </c>
      <c r="J36" s="133">
        <v>2</v>
      </c>
      <c r="K36" s="133">
        <v>2</v>
      </c>
      <c r="L36" s="133">
        <v>3</v>
      </c>
      <c r="M36" s="133">
        <v>3</v>
      </c>
      <c r="N36" s="133">
        <v>257</v>
      </c>
      <c r="O36" s="133">
        <v>324</v>
      </c>
      <c r="P36" s="133">
        <v>179</v>
      </c>
    </row>
    <row r="37" spans="1:16" s="8" customFormat="1" ht="13.5" customHeight="1">
      <c r="A37" s="55" t="s">
        <v>83</v>
      </c>
      <c r="B37" s="133">
        <v>1059</v>
      </c>
      <c r="C37" s="134">
        <v>1.0911001669105072</v>
      </c>
      <c r="D37" s="133">
        <v>73</v>
      </c>
      <c r="E37" s="133">
        <v>30</v>
      </c>
      <c r="F37" s="133">
        <v>78</v>
      </c>
      <c r="G37" s="133">
        <v>46</v>
      </c>
      <c r="H37" s="133">
        <v>22</v>
      </c>
      <c r="I37" s="133">
        <v>157</v>
      </c>
      <c r="J37" s="133">
        <v>23</v>
      </c>
      <c r="K37" s="133">
        <v>9</v>
      </c>
      <c r="L37" s="133">
        <v>6</v>
      </c>
      <c r="M37" s="133">
        <v>16</v>
      </c>
      <c r="N37" s="133">
        <v>198</v>
      </c>
      <c r="O37" s="133">
        <v>183</v>
      </c>
      <c r="P37" s="133">
        <v>218</v>
      </c>
    </row>
    <row r="38" spans="1:16" s="8" customFormat="1" ht="13.5" customHeight="1">
      <c r="A38" s="55" t="s">
        <v>206</v>
      </c>
      <c r="B38" s="133">
        <v>47646</v>
      </c>
      <c r="C38" s="134">
        <v>49.090234705021743</v>
      </c>
      <c r="D38" s="133">
        <v>13147</v>
      </c>
      <c r="E38" s="133">
        <v>2666</v>
      </c>
      <c r="F38" s="133">
        <v>2573</v>
      </c>
      <c r="G38" s="133">
        <v>3035</v>
      </c>
      <c r="H38" s="133">
        <v>721</v>
      </c>
      <c r="I38" s="133">
        <v>5984</v>
      </c>
      <c r="J38" s="133">
        <v>337</v>
      </c>
      <c r="K38" s="133">
        <v>192</v>
      </c>
      <c r="L38" s="133">
        <v>132</v>
      </c>
      <c r="M38" s="133">
        <v>446</v>
      </c>
      <c r="N38" s="133">
        <v>4477</v>
      </c>
      <c r="O38" s="133">
        <v>6114</v>
      </c>
      <c r="P38" s="133">
        <v>7822</v>
      </c>
    </row>
    <row r="39" spans="1:16" s="8" customFormat="1" ht="13.5" customHeight="1">
      <c r="A39" s="55" t="s">
        <v>119</v>
      </c>
      <c r="B39" s="133">
        <v>6561</v>
      </c>
      <c r="C39" s="134">
        <v>6.7598755383379006</v>
      </c>
      <c r="D39" s="133">
        <v>808</v>
      </c>
      <c r="E39" s="133">
        <v>501</v>
      </c>
      <c r="F39" s="133">
        <v>830</v>
      </c>
      <c r="G39" s="133">
        <v>792</v>
      </c>
      <c r="H39" s="133">
        <v>218</v>
      </c>
      <c r="I39" s="133">
        <v>749</v>
      </c>
      <c r="J39" s="133">
        <v>67</v>
      </c>
      <c r="K39" s="133">
        <v>35</v>
      </c>
      <c r="L39" s="133">
        <v>1</v>
      </c>
      <c r="M39" s="133">
        <v>17</v>
      </c>
      <c r="N39" s="133">
        <v>552</v>
      </c>
      <c r="O39" s="133">
        <v>636</v>
      </c>
      <c r="P39" s="133">
        <v>1355</v>
      </c>
    </row>
    <row r="40" spans="1:16" s="8" customFormat="1" ht="13.5" customHeight="1">
      <c r="A40" s="55" t="s">
        <v>84</v>
      </c>
      <c r="B40" s="133">
        <v>2683</v>
      </c>
      <c r="C40" s="134">
        <v>2.7643264851944198</v>
      </c>
      <c r="D40" s="133">
        <v>189</v>
      </c>
      <c r="E40" s="133">
        <v>171</v>
      </c>
      <c r="F40" s="133">
        <v>317</v>
      </c>
      <c r="G40" s="133">
        <v>145</v>
      </c>
      <c r="H40" s="133">
        <v>54</v>
      </c>
      <c r="I40" s="133">
        <v>924</v>
      </c>
      <c r="J40" s="133">
        <v>45</v>
      </c>
      <c r="K40" s="133">
        <v>3</v>
      </c>
      <c r="L40" s="133">
        <v>1</v>
      </c>
      <c r="M40" s="133">
        <v>1</v>
      </c>
      <c r="N40" s="133">
        <v>346</v>
      </c>
      <c r="O40" s="133">
        <v>225</v>
      </c>
      <c r="P40" s="133">
        <v>262</v>
      </c>
    </row>
    <row r="41" spans="1:16" s="8" customFormat="1" ht="13.5" customHeight="1">
      <c r="A41" s="55" t="s">
        <v>74</v>
      </c>
      <c r="B41" s="133">
        <v>1667</v>
      </c>
      <c r="C41" s="134">
        <v>1.7175297244946319</v>
      </c>
      <c r="D41" s="133">
        <v>484</v>
      </c>
      <c r="E41" s="133">
        <v>157</v>
      </c>
      <c r="F41" s="133">
        <v>78</v>
      </c>
      <c r="G41" s="133">
        <v>219</v>
      </c>
      <c r="H41" s="133">
        <v>3</v>
      </c>
      <c r="I41" s="133">
        <v>174</v>
      </c>
      <c r="J41" s="133">
        <v>0</v>
      </c>
      <c r="K41" s="133">
        <v>0</v>
      </c>
      <c r="L41" s="133">
        <v>0</v>
      </c>
      <c r="M41" s="133">
        <v>0</v>
      </c>
      <c r="N41" s="133">
        <v>93</v>
      </c>
      <c r="O41" s="133">
        <v>97</v>
      </c>
      <c r="P41" s="133">
        <v>362</v>
      </c>
    </row>
    <row r="42" spans="1:16" s="8" customFormat="1" ht="13.5" customHeight="1">
      <c r="A42" s="55" t="s">
        <v>547</v>
      </c>
      <c r="B42" s="133">
        <v>578</v>
      </c>
      <c r="C42" s="134">
        <v>0.59552020441385567</v>
      </c>
      <c r="D42" s="133">
        <v>135</v>
      </c>
      <c r="E42" s="133">
        <v>51</v>
      </c>
      <c r="F42" s="133">
        <v>21</v>
      </c>
      <c r="G42" s="133">
        <v>27</v>
      </c>
      <c r="H42" s="133">
        <v>3</v>
      </c>
      <c r="I42" s="133">
        <v>147</v>
      </c>
      <c r="J42" s="133">
        <v>3</v>
      </c>
      <c r="K42" s="133">
        <v>7</v>
      </c>
      <c r="L42" s="133">
        <v>1</v>
      </c>
      <c r="M42" s="133">
        <v>0</v>
      </c>
      <c r="N42" s="133">
        <v>48</v>
      </c>
      <c r="O42" s="133">
        <v>83</v>
      </c>
      <c r="P42" s="133">
        <v>52</v>
      </c>
    </row>
    <row r="43" spans="1:16" s="8" customFormat="1" ht="13.5" customHeight="1">
      <c r="A43" s="55" t="s">
        <v>75</v>
      </c>
      <c r="B43" s="133">
        <v>291</v>
      </c>
      <c r="C43" s="134">
        <v>0.29982072575161245</v>
      </c>
      <c r="D43" s="133">
        <v>143</v>
      </c>
      <c r="E43" s="133">
        <v>28</v>
      </c>
      <c r="F43" s="133">
        <v>13</v>
      </c>
      <c r="G43" s="133">
        <v>27</v>
      </c>
      <c r="H43" s="133">
        <v>0</v>
      </c>
      <c r="I43" s="133">
        <v>34</v>
      </c>
      <c r="J43" s="133">
        <v>5</v>
      </c>
      <c r="K43" s="133">
        <v>0</v>
      </c>
      <c r="L43" s="133">
        <v>0</v>
      </c>
      <c r="M43" s="133">
        <v>0</v>
      </c>
      <c r="N43" s="133">
        <v>11</v>
      </c>
      <c r="O43" s="133">
        <v>8</v>
      </c>
      <c r="P43" s="133">
        <v>22</v>
      </c>
    </row>
    <row r="44" spans="1:16" s="8" customFormat="1" ht="13.5" customHeight="1">
      <c r="A44" s="65" t="s">
        <v>85</v>
      </c>
      <c r="B44" s="133">
        <v>551</v>
      </c>
      <c r="C44" s="134">
        <v>0.56770178656061321</v>
      </c>
      <c r="D44" s="133">
        <v>163</v>
      </c>
      <c r="E44" s="133">
        <v>39</v>
      </c>
      <c r="F44" s="133">
        <v>53</v>
      </c>
      <c r="G44" s="133">
        <v>28</v>
      </c>
      <c r="H44" s="133">
        <v>2</v>
      </c>
      <c r="I44" s="133">
        <v>70</v>
      </c>
      <c r="J44" s="133">
        <v>6</v>
      </c>
      <c r="K44" s="133">
        <v>0</v>
      </c>
      <c r="L44" s="133">
        <v>0</v>
      </c>
      <c r="M44" s="133">
        <v>0</v>
      </c>
      <c r="N44" s="133">
        <v>30</v>
      </c>
      <c r="O44" s="133">
        <v>27</v>
      </c>
      <c r="P44" s="133">
        <v>133</v>
      </c>
    </row>
    <row r="45" spans="1:16" s="8" customFormat="1" ht="13.5" customHeight="1">
      <c r="A45" s="65" t="s">
        <v>118</v>
      </c>
      <c r="B45" s="133">
        <v>2683</v>
      </c>
      <c r="C45" s="134">
        <v>2.7643264851944198</v>
      </c>
      <c r="D45" s="133">
        <v>907</v>
      </c>
      <c r="E45" s="133">
        <v>90</v>
      </c>
      <c r="F45" s="133">
        <v>158</v>
      </c>
      <c r="G45" s="133">
        <v>143</v>
      </c>
      <c r="H45" s="133">
        <v>38</v>
      </c>
      <c r="I45" s="133">
        <v>222</v>
      </c>
      <c r="J45" s="133">
        <v>49</v>
      </c>
      <c r="K45" s="133">
        <v>50</v>
      </c>
      <c r="L45" s="133">
        <v>16</v>
      </c>
      <c r="M45" s="133">
        <v>41</v>
      </c>
      <c r="N45" s="133">
        <v>265</v>
      </c>
      <c r="O45" s="133">
        <v>155</v>
      </c>
      <c r="P45" s="133">
        <v>549</v>
      </c>
    </row>
    <row r="46" spans="1:16" s="8" customFormat="1" ht="13.5" customHeight="1">
      <c r="A46" s="65" t="s">
        <v>402</v>
      </c>
      <c r="B46" s="133">
        <v>2730</v>
      </c>
      <c r="C46" s="134">
        <v>2.8127511384945083</v>
      </c>
      <c r="D46" s="133">
        <v>757</v>
      </c>
      <c r="E46" s="133">
        <v>139</v>
      </c>
      <c r="F46" s="133">
        <v>235</v>
      </c>
      <c r="G46" s="133">
        <v>156</v>
      </c>
      <c r="H46" s="133">
        <v>57</v>
      </c>
      <c r="I46" s="133">
        <v>275</v>
      </c>
      <c r="J46" s="133">
        <v>27</v>
      </c>
      <c r="K46" s="133">
        <v>19</v>
      </c>
      <c r="L46" s="133">
        <v>3</v>
      </c>
      <c r="M46" s="133">
        <v>11</v>
      </c>
      <c r="N46" s="133">
        <v>298</v>
      </c>
      <c r="O46" s="133">
        <v>270</v>
      </c>
      <c r="P46" s="133">
        <v>483</v>
      </c>
    </row>
    <row r="47" spans="1:16" s="8" customFormat="1" ht="13.5" customHeight="1">
      <c r="A47" s="65" t="s">
        <v>86</v>
      </c>
      <c r="B47" s="133">
        <v>446</v>
      </c>
      <c r="C47" s="134">
        <v>0.45951905046467062</v>
      </c>
      <c r="D47" s="133">
        <v>52</v>
      </c>
      <c r="E47" s="133">
        <v>55</v>
      </c>
      <c r="F47" s="133">
        <v>23</v>
      </c>
      <c r="G47" s="133">
        <v>15</v>
      </c>
      <c r="H47" s="133">
        <v>0</v>
      </c>
      <c r="I47" s="133">
        <v>41</v>
      </c>
      <c r="J47" s="133">
        <v>0</v>
      </c>
      <c r="K47" s="133">
        <v>0</v>
      </c>
      <c r="L47" s="133">
        <v>0</v>
      </c>
      <c r="M47" s="133">
        <v>2</v>
      </c>
      <c r="N47" s="133">
        <v>82</v>
      </c>
      <c r="O47" s="133">
        <v>107</v>
      </c>
      <c r="P47" s="133">
        <v>69</v>
      </c>
    </row>
    <row r="48" spans="1:16" s="8" customFormat="1" ht="13.5" customHeight="1">
      <c r="A48" s="65" t="s">
        <v>411</v>
      </c>
      <c r="B48" s="133">
        <v>892</v>
      </c>
      <c r="C48" s="134">
        <v>0.91903810092934124</v>
      </c>
      <c r="D48" s="133">
        <v>83</v>
      </c>
      <c r="E48" s="133">
        <v>53</v>
      </c>
      <c r="F48" s="133">
        <v>33</v>
      </c>
      <c r="G48" s="133">
        <v>49</v>
      </c>
      <c r="H48" s="133">
        <v>0</v>
      </c>
      <c r="I48" s="133">
        <v>21</v>
      </c>
      <c r="J48" s="133">
        <v>1</v>
      </c>
      <c r="K48" s="133">
        <v>0</v>
      </c>
      <c r="L48" s="133">
        <v>2</v>
      </c>
      <c r="M48" s="133">
        <v>0</v>
      </c>
      <c r="N48" s="133">
        <v>48</v>
      </c>
      <c r="O48" s="133">
        <v>257</v>
      </c>
      <c r="P48" s="133">
        <v>345</v>
      </c>
    </row>
    <row r="49" spans="1:16" s="8" customFormat="1" ht="13.5" customHeight="1">
      <c r="A49" s="65" t="s">
        <v>87</v>
      </c>
      <c r="B49" s="133">
        <v>943</v>
      </c>
      <c r="C49" s="134">
        <v>0.97158400131879907</v>
      </c>
      <c r="D49" s="133">
        <v>151</v>
      </c>
      <c r="E49" s="133">
        <v>73</v>
      </c>
      <c r="F49" s="133">
        <v>107</v>
      </c>
      <c r="G49" s="133">
        <v>115</v>
      </c>
      <c r="H49" s="133">
        <v>3</v>
      </c>
      <c r="I49" s="133">
        <v>130</v>
      </c>
      <c r="J49" s="133">
        <v>4</v>
      </c>
      <c r="K49" s="133">
        <v>3</v>
      </c>
      <c r="L49" s="133">
        <v>0</v>
      </c>
      <c r="M49" s="133">
        <v>3</v>
      </c>
      <c r="N49" s="133">
        <v>59</v>
      </c>
      <c r="O49" s="133">
        <v>68</v>
      </c>
      <c r="P49" s="133">
        <v>227</v>
      </c>
    </row>
    <row r="50" spans="1:16" s="8" customFormat="1" ht="13.5" customHeight="1">
      <c r="A50" s="65" t="s">
        <v>88</v>
      </c>
      <c r="B50" s="133">
        <v>296</v>
      </c>
      <c r="C50" s="134">
        <v>0.30497228461332399</v>
      </c>
      <c r="D50" s="133">
        <v>80</v>
      </c>
      <c r="E50" s="133">
        <v>25</v>
      </c>
      <c r="F50" s="133">
        <v>39</v>
      </c>
      <c r="G50" s="133">
        <v>25</v>
      </c>
      <c r="H50" s="133">
        <v>3</v>
      </c>
      <c r="I50" s="133">
        <v>30</v>
      </c>
      <c r="J50" s="133">
        <v>0</v>
      </c>
      <c r="K50" s="133">
        <v>0</v>
      </c>
      <c r="L50" s="133">
        <v>0</v>
      </c>
      <c r="M50" s="133">
        <v>0</v>
      </c>
      <c r="N50" s="133">
        <v>34</v>
      </c>
      <c r="O50" s="133">
        <v>20</v>
      </c>
      <c r="P50" s="133">
        <v>40</v>
      </c>
    </row>
    <row r="51" spans="1:16" s="8" customFormat="1" ht="13.5" customHeight="1" thickBot="1">
      <c r="A51" s="55" t="s">
        <v>404</v>
      </c>
      <c r="B51" s="133">
        <v>708</v>
      </c>
      <c r="C51" s="134">
        <v>0.72946073481835594</v>
      </c>
      <c r="D51" s="133">
        <v>138</v>
      </c>
      <c r="E51" s="133">
        <v>83</v>
      </c>
      <c r="F51" s="133">
        <v>47</v>
      </c>
      <c r="G51" s="133">
        <v>48</v>
      </c>
      <c r="H51" s="133">
        <v>14</v>
      </c>
      <c r="I51" s="133">
        <v>86</v>
      </c>
      <c r="J51" s="133">
        <v>1</v>
      </c>
      <c r="K51" s="133">
        <v>7</v>
      </c>
      <c r="L51" s="133">
        <v>2</v>
      </c>
      <c r="M51" s="133">
        <v>1</v>
      </c>
      <c r="N51" s="133">
        <v>73</v>
      </c>
      <c r="O51" s="133">
        <v>104</v>
      </c>
      <c r="P51" s="133">
        <v>104</v>
      </c>
    </row>
    <row r="52" spans="1:16" s="8" customFormat="1" ht="12" customHeight="1">
      <c r="A52" s="18" t="s">
        <v>580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s="8" customFormat="1" ht="12" customHeight="1">
      <c r="A53" s="14" t="s">
        <v>581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 s="8" customFormat="1" ht="12" customHeight="1">
      <c r="A54" s="14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 s="28" customFormat="1" ht="13.5" customHeight="1">
      <c r="A55" s="204" t="s">
        <v>631</v>
      </c>
      <c r="B55" s="204"/>
      <c r="C55" s="204"/>
      <c r="D55" s="204"/>
      <c r="E55" s="204"/>
      <c r="F55" s="204"/>
      <c r="G55" s="204"/>
      <c r="H55" s="204" t="s">
        <v>632</v>
      </c>
      <c r="I55" s="204"/>
      <c r="J55" s="204"/>
      <c r="K55" s="204"/>
      <c r="L55" s="204"/>
      <c r="M55" s="204"/>
      <c r="N55" s="204"/>
      <c r="O55" s="204"/>
      <c r="P55" s="204"/>
    </row>
  </sheetData>
  <mergeCells count="7">
    <mergeCell ref="A55:G55"/>
    <mergeCell ref="A1:G1"/>
    <mergeCell ref="H1:P1"/>
    <mergeCell ref="H55:P55"/>
    <mergeCell ref="A2:G2"/>
    <mergeCell ref="H2:N2"/>
    <mergeCell ref="O2:P2"/>
  </mergeCells>
  <phoneticPr fontId="3" type="noConversion"/>
  <dataValidations count="1">
    <dataValidation type="whole" allowBlank="1" showInputMessage="1" showErrorMessage="1" errorTitle="嘿嘿！你粉混喔" error="數字必須素整數而且不得小於 0 也應該不會大於 50000000 吧" sqref="D9:P51 D6:P7" xr:uid="{00000000-0002-0000-0600-000000000000}">
      <formula1>0</formula1>
      <formula2>50000000</formula2>
    </dataValidation>
  </dataValidations>
  <printOptions horizontalCentered="1" verticalCentered="1"/>
  <pageMargins left="0.19685039370078741" right="0.15748031496062992" top="0.16" bottom="0.15748031496062992" header="0.15748031496062992" footer="0.16"/>
  <pageSetup paperSize="9" fitToWidth="0" orientation="portrait" r:id="rId1"/>
  <headerFooter alignWithMargins="0"/>
  <colBreaks count="1" manualBreakCount="1">
    <brk id="7" max="5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A55"/>
  <sheetViews>
    <sheetView view="pageBreakPreview" topLeftCell="A20" zoomScaleNormal="100" zoomScaleSheetLayoutView="100" workbookViewId="0">
      <selection activeCell="O58" sqref="O58"/>
    </sheetView>
  </sheetViews>
  <sheetFormatPr defaultRowHeight="16.5"/>
  <cols>
    <col min="1" max="1" width="25.5" style="23" customWidth="1"/>
    <col min="2" max="2" width="10.75" style="23" customWidth="1"/>
    <col min="3" max="3" width="12.125" style="23" customWidth="1"/>
    <col min="4" max="4" width="11" style="23" customWidth="1"/>
    <col min="5" max="5" width="10.875" style="23" customWidth="1"/>
    <col min="6" max="6" width="10.75" style="23" customWidth="1"/>
    <col min="7" max="7" width="10.625" style="23" customWidth="1"/>
    <col min="8" max="8" width="10.5" style="23" customWidth="1"/>
    <col min="9" max="9" width="10.625" style="23" customWidth="1"/>
    <col min="10" max="10" width="10.5" style="23" customWidth="1"/>
    <col min="11" max="11" width="10.125" style="23" customWidth="1"/>
    <col min="12" max="12" width="10.375" style="23" customWidth="1"/>
    <col min="13" max="13" width="10.125" style="23" customWidth="1"/>
    <col min="14" max="14" width="9.625" style="23" customWidth="1"/>
    <col min="15" max="15" width="9.75" style="23" customWidth="1"/>
    <col min="16" max="16" width="10" style="23" customWidth="1"/>
    <col min="17" max="17" width="9.125" style="23" customWidth="1"/>
    <col min="18" max="16384" width="9" style="23"/>
  </cols>
  <sheetData>
    <row r="1" spans="1:27" s="3" customFormat="1" ht="38.1" customHeight="1">
      <c r="A1" s="199" t="s">
        <v>413</v>
      </c>
      <c r="B1" s="199"/>
      <c r="C1" s="199"/>
      <c r="D1" s="199"/>
      <c r="E1" s="199"/>
      <c r="F1" s="199"/>
      <c r="G1" s="199"/>
      <c r="H1" s="200" t="s">
        <v>158</v>
      </c>
      <c r="I1" s="200"/>
      <c r="J1" s="200"/>
      <c r="K1" s="200"/>
      <c r="L1" s="200"/>
      <c r="M1" s="200"/>
      <c r="N1" s="200"/>
      <c r="O1" s="200"/>
      <c r="P1" s="200"/>
    </row>
    <row r="2" spans="1:27" s="44" customFormat="1" ht="12.75" customHeight="1" thickBot="1">
      <c r="A2" s="197" t="s">
        <v>77</v>
      </c>
      <c r="B2" s="197"/>
      <c r="C2" s="197"/>
      <c r="D2" s="197"/>
      <c r="E2" s="197"/>
      <c r="F2" s="197"/>
      <c r="G2" s="197"/>
      <c r="H2" s="198" t="s">
        <v>614</v>
      </c>
      <c r="I2" s="198"/>
      <c r="J2" s="198"/>
      <c r="K2" s="198"/>
      <c r="L2" s="198"/>
      <c r="M2" s="198"/>
      <c r="N2" s="198"/>
      <c r="O2" s="260" t="s">
        <v>154</v>
      </c>
      <c r="P2" s="260"/>
      <c r="Q2" s="35"/>
      <c r="R2" s="35"/>
      <c r="S2" s="35"/>
      <c r="T2" s="35"/>
      <c r="U2" s="35"/>
      <c r="V2" s="35"/>
    </row>
    <row r="3" spans="1:27" s="8" customFormat="1" ht="57.75" customHeight="1" thickBot="1">
      <c r="A3" s="88" t="s">
        <v>477</v>
      </c>
      <c r="B3" s="86" t="s">
        <v>362</v>
      </c>
      <c r="C3" s="87" t="s">
        <v>275</v>
      </c>
      <c r="D3" s="89" t="s">
        <v>236</v>
      </c>
      <c r="E3" s="89" t="s">
        <v>234</v>
      </c>
      <c r="F3" s="89" t="s">
        <v>235</v>
      </c>
      <c r="G3" s="178" t="s">
        <v>237</v>
      </c>
      <c r="H3" s="78" t="s">
        <v>238</v>
      </c>
      <c r="I3" s="74" t="s">
        <v>239</v>
      </c>
      <c r="J3" s="74" t="s">
        <v>571</v>
      </c>
      <c r="K3" s="74" t="s">
        <v>544</v>
      </c>
      <c r="L3" s="75" t="s">
        <v>545</v>
      </c>
      <c r="M3" s="74" t="s">
        <v>546</v>
      </c>
      <c r="N3" s="74" t="s">
        <v>241</v>
      </c>
      <c r="O3" s="74" t="s">
        <v>240</v>
      </c>
      <c r="P3" s="76" t="s">
        <v>242</v>
      </c>
    </row>
    <row r="4" spans="1:27" s="8" customFormat="1" ht="17.100000000000001" customHeight="1">
      <c r="A4" s="97" t="s">
        <v>495</v>
      </c>
      <c r="B4" s="133">
        <f>SUM(B6,B7,B8,B36:B51)</f>
        <v>60916</v>
      </c>
      <c r="C4" s="133"/>
      <c r="D4" s="133">
        <f t="shared" ref="D4:P4" si="0">SUM(D6,D7,D8,D36:D51)</f>
        <v>8008</v>
      </c>
      <c r="E4" s="133">
        <f t="shared" si="0"/>
        <v>3956</v>
      </c>
      <c r="F4" s="133">
        <f t="shared" si="0"/>
        <v>4838</v>
      </c>
      <c r="G4" s="133">
        <f t="shared" si="0"/>
        <v>6364</v>
      </c>
      <c r="H4" s="133">
        <f t="shared" si="0"/>
        <v>2170</v>
      </c>
      <c r="I4" s="133">
        <f t="shared" si="0"/>
        <v>7307</v>
      </c>
      <c r="J4" s="133">
        <f t="shared" si="0"/>
        <v>788</v>
      </c>
      <c r="K4" s="133">
        <f t="shared" si="0"/>
        <v>541</v>
      </c>
      <c r="L4" s="133">
        <f t="shared" si="0"/>
        <v>220</v>
      </c>
      <c r="M4" s="133">
        <f t="shared" si="0"/>
        <v>484</v>
      </c>
      <c r="N4" s="133">
        <f t="shared" si="0"/>
        <v>5986</v>
      </c>
      <c r="O4" s="133">
        <f t="shared" si="0"/>
        <v>7976</v>
      </c>
      <c r="P4" s="133">
        <f t="shared" si="0"/>
        <v>12278</v>
      </c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</row>
    <row r="5" spans="1:27" s="8" customFormat="1" ht="13.5" customHeight="1">
      <c r="A5" s="55" t="s">
        <v>94</v>
      </c>
      <c r="B5" s="133"/>
      <c r="C5" s="134">
        <v>100</v>
      </c>
      <c r="D5" s="134">
        <v>13.1459715017401</v>
      </c>
      <c r="E5" s="134">
        <v>6.4941887188915883</v>
      </c>
      <c r="F5" s="134">
        <v>7.9420841814958303</v>
      </c>
      <c r="G5" s="134">
        <v>10.447173156477772</v>
      </c>
      <c r="H5" s="134">
        <v>3.562282487359643</v>
      </c>
      <c r="I5" s="134">
        <v>11.995206513887977</v>
      </c>
      <c r="J5" s="134">
        <v>1.2935846083130869</v>
      </c>
      <c r="K5" s="134">
        <v>0.88810821459058376</v>
      </c>
      <c r="L5" s="134">
        <v>0.36115306323461815</v>
      </c>
      <c r="M5" s="134">
        <v>0.79453673911615996</v>
      </c>
      <c r="N5" s="134">
        <v>9.8266465296473822</v>
      </c>
      <c r="O5" s="134">
        <v>13.093440147087792</v>
      </c>
      <c r="P5" s="134">
        <v>20.155624138157464</v>
      </c>
    </row>
    <row r="6" spans="1:27" s="8" customFormat="1" ht="13.5" customHeight="1">
      <c r="A6" s="55" t="s">
        <v>95</v>
      </c>
      <c r="B6" s="133">
        <v>294</v>
      </c>
      <c r="C6" s="134">
        <v>0.48263182086808065</v>
      </c>
      <c r="D6" s="133">
        <v>2</v>
      </c>
      <c r="E6" s="133">
        <v>21</v>
      </c>
      <c r="F6" s="133">
        <v>17</v>
      </c>
      <c r="G6" s="133">
        <v>14</v>
      </c>
      <c r="H6" s="133">
        <v>0</v>
      </c>
      <c r="I6" s="133">
        <v>34</v>
      </c>
      <c r="J6" s="133">
        <v>0</v>
      </c>
      <c r="K6" s="133">
        <v>1</v>
      </c>
      <c r="L6" s="133">
        <v>0</v>
      </c>
      <c r="M6" s="133">
        <v>0</v>
      </c>
      <c r="N6" s="133">
        <v>44</v>
      </c>
      <c r="O6" s="133">
        <v>83</v>
      </c>
      <c r="P6" s="133">
        <v>78</v>
      </c>
    </row>
    <row r="7" spans="1:27" s="8" customFormat="1" ht="13.5" customHeight="1">
      <c r="A7" s="55" t="s">
        <v>78</v>
      </c>
      <c r="B7" s="133">
        <v>44</v>
      </c>
      <c r="C7" s="134">
        <v>7.2230612646923639E-2</v>
      </c>
      <c r="D7" s="133">
        <v>2</v>
      </c>
      <c r="E7" s="133">
        <v>4</v>
      </c>
      <c r="F7" s="133">
        <v>1</v>
      </c>
      <c r="G7" s="133">
        <v>5</v>
      </c>
      <c r="H7" s="133">
        <v>0</v>
      </c>
      <c r="I7" s="133">
        <v>4</v>
      </c>
      <c r="J7" s="133">
        <v>0</v>
      </c>
      <c r="K7" s="133">
        <v>0</v>
      </c>
      <c r="L7" s="133">
        <v>0</v>
      </c>
      <c r="M7" s="133">
        <v>0</v>
      </c>
      <c r="N7" s="133">
        <v>7</v>
      </c>
      <c r="O7" s="133">
        <v>12</v>
      </c>
      <c r="P7" s="133">
        <v>9</v>
      </c>
    </row>
    <row r="8" spans="1:27" s="8" customFormat="1" ht="13.5" customHeight="1">
      <c r="A8" s="55" t="s">
        <v>96</v>
      </c>
      <c r="B8" s="133">
        <v>16739</v>
      </c>
      <c r="C8" s="134">
        <v>27.478823297655786</v>
      </c>
      <c r="D8" s="133">
        <v>487</v>
      </c>
      <c r="E8" s="133">
        <v>1084</v>
      </c>
      <c r="F8" s="133">
        <v>1478</v>
      </c>
      <c r="G8" s="133">
        <v>2444</v>
      </c>
      <c r="H8" s="133">
        <v>1320</v>
      </c>
      <c r="I8" s="133">
        <v>1966</v>
      </c>
      <c r="J8" s="133">
        <v>442</v>
      </c>
      <c r="K8" s="133">
        <v>301</v>
      </c>
      <c r="L8" s="133">
        <v>105</v>
      </c>
      <c r="M8" s="133">
        <v>208</v>
      </c>
      <c r="N8" s="133">
        <v>1800</v>
      </c>
      <c r="O8" s="133">
        <v>1980</v>
      </c>
      <c r="P8" s="133">
        <v>3124</v>
      </c>
    </row>
    <row r="9" spans="1:27" s="8" customFormat="1" ht="12.6" customHeight="1">
      <c r="A9" s="63" t="s">
        <v>536</v>
      </c>
      <c r="B9" s="133">
        <v>1317</v>
      </c>
      <c r="C9" s="134">
        <v>2.1619935649090554</v>
      </c>
      <c r="D9" s="133">
        <v>69</v>
      </c>
      <c r="E9" s="133">
        <v>170</v>
      </c>
      <c r="F9" s="133">
        <v>81</v>
      </c>
      <c r="G9" s="133">
        <v>67</v>
      </c>
      <c r="H9" s="133">
        <v>86</v>
      </c>
      <c r="I9" s="133">
        <v>182</v>
      </c>
      <c r="J9" s="133">
        <v>7</v>
      </c>
      <c r="K9" s="133">
        <v>2</v>
      </c>
      <c r="L9" s="133">
        <v>1</v>
      </c>
      <c r="M9" s="133">
        <v>5</v>
      </c>
      <c r="N9" s="133">
        <v>134</v>
      </c>
      <c r="O9" s="133">
        <v>131</v>
      </c>
      <c r="P9" s="133">
        <v>382</v>
      </c>
    </row>
    <row r="10" spans="1:27" s="8" customFormat="1" ht="12.6" customHeight="1">
      <c r="A10" s="63" t="s">
        <v>376</v>
      </c>
      <c r="B10" s="133">
        <v>99</v>
      </c>
      <c r="C10" s="134">
        <v>0.16251887845557816</v>
      </c>
      <c r="D10" s="133">
        <v>3</v>
      </c>
      <c r="E10" s="133">
        <v>6</v>
      </c>
      <c r="F10" s="133">
        <v>1</v>
      </c>
      <c r="G10" s="133">
        <v>5</v>
      </c>
      <c r="H10" s="133">
        <v>2</v>
      </c>
      <c r="I10" s="133">
        <v>5</v>
      </c>
      <c r="J10" s="133">
        <v>3</v>
      </c>
      <c r="K10" s="133">
        <v>0</v>
      </c>
      <c r="L10" s="133">
        <v>0</v>
      </c>
      <c r="M10" s="133">
        <v>0</v>
      </c>
      <c r="N10" s="133">
        <v>23</v>
      </c>
      <c r="O10" s="133">
        <v>18</v>
      </c>
      <c r="P10" s="133">
        <v>33</v>
      </c>
    </row>
    <row r="11" spans="1:27" s="8" customFormat="1" ht="12.6" customHeight="1">
      <c r="A11" s="63" t="s">
        <v>377</v>
      </c>
      <c r="B11" s="133">
        <v>5</v>
      </c>
      <c r="C11" s="134">
        <v>8.2080241644231396E-3</v>
      </c>
      <c r="D11" s="133">
        <v>0</v>
      </c>
      <c r="E11" s="133">
        <v>1</v>
      </c>
      <c r="F11" s="133">
        <v>0</v>
      </c>
      <c r="G11" s="133">
        <v>1</v>
      </c>
      <c r="H11" s="133">
        <v>1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1</v>
      </c>
      <c r="P11" s="133">
        <v>1</v>
      </c>
    </row>
    <row r="12" spans="1:27" s="8" customFormat="1" ht="12.6" customHeight="1">
      <c r="A12" s="63" t="s">
        <v>378</v>
      </c>
      <c r="B12" s="133">
        <v>418</v>
      </c>
      <c r="C12" s="134">
        <v>0.68619082014577448</v>
      </c>
      <c r="D12" s="133">
        <v>9</v>
      </c>
      <c r="E12" s="133">
        <v>21</v>
      </c>
      <c r="F12" s="133">
        <v>85</v>
      </c>
      <c r="G12" s="133">
        <v>38</v>
      </c>
      <c r="H12" s="133">
        <v>40</v>
      </c>
      <c r="I12" s="133">
        <v>15</v>
      </c>
      <c r="J12" s="133">
        <v>4</v>
      </c>
      <c r="K12" s="133">
        <v>0</v>
      </c>
      <c r="L12" s="133">
        <v>3</v>
      </c>
      <c r="M12" s="133">
        <v>0</v>
      </c>
      <c r="N12" s="133">
        <v>19</v>
      </c>
      <c r="O12" s="133">
        <v>108</v>
      </c>
      <c r="P12" s="133">
        <v>76</v>
      </c>
    </row>
    <row r="13" spans="1:27" s="8" customFormat="1" ht="12.6" customHeight="1">
      <c r="A13" s="63" t="s">
        <v>379</v>
      </c>
      <c r="B13" s="133">
        <v>74</v>
      </c>
      <c r="C13" s="134">
        <v>0.12147875763346247</v>
      </c>
      <c r="D13" s="133">
        <v>10</v>
      </c>
      <c r="E13" s="133">
        <v>6</v>
      </c>
      <c r="F13" s="133">
        <v>7</v>
      </c>
      <c r="G13" s="133">
        <v>3</v>
      </c>
      <c r="H13" s="133">
        <v>7</v>
      </c>
      <c r="I13" s="133">
        <v>3</v>
      </c>
      <c r="J13" s="133">
        <v>4</v>
      </c>
      <c r="K13" s="133">
        <v>0</v>
      </c>
      <c r="L13" s="133">
        <v>0</v>
      </c>
      <c r="M13" s="133">
        <v>0</v>
      </c>
      <c r="N13" s="133">
        <v>9</v>
      </c>
      <c r="O13" s="133">
        <v>9</v>
      </c>
      <c r="P13" s="133">
        <v>16</v>
      </c>
    </row>
    <row r="14" spans="1:27" s="8" customFormat="1" ht="12.6" customHeight="1">
      <c r="A14" s="63" t="s">
        <v>380</v>
      </c>
      <c r="B14" s="133">
        <v>58</v>
      </c>
      <c r="C14" s="134">
        <v>9.521308030730842E-2</v>
      </c>
      <c r="D14" s="133">
        <v>0</v>
      </c>
      <c r="E14" s="133">
        <v>1</v>
      </c>
      <c r="F14" s="133">
        <v>1</v>
      </c>
      <c r="G14" s="133">
        <v>11</v>
      </c>
      <c r="H14" s="133">
        <v>4</v>
      </c>
      <c r="I14" s="133">
        <v>8</v>
      </c>
      <c r="J14" s="133">
        <v>1</v>
      </c>
      <c r="K14" s="133">
        <v>0</v>
      </c>
      <c r="L14" s="133">
        <v>0</v>
      </c>
      <c r="M14" s="133">
        <v>0</v>
      </c>
      <c r="N14" s="133">
        <v>8</v>
      </c>
      <c r="O14" s="133">
        <v>7</v>
      </c>
      <c r="P14" s="133">
        <v>17</v>
      </c>
    </row>
    <row r="15" spans="1:27" s="8" customFormat="1" ht="12.6" customHeight="1">
      <c r="A15" s="63" t="s">
        <v>381</v>
      </c>
      <c r="B15" s="133">
        <v>134</v>
      </c>
      <c r="C15" s="134">
        <v>0.21997504760654013</v>
      </c>
      <c r="D15" s="133">
        <v>2</v>
      </c>
      <c r="E15" s="133">
        <v>6</v>
      </c>
      <c r="F15" s="133">
        <v>5</v>
      </c>
      <c r="G15" s="133">
        <v>22</v>
      </c>
      <c r="H15" s="133">
        <v>4</v>
      </c>
      <c r="I15" s="133">
        <v>14</v>
      </c>
      <c r="J15" s="133">
        <v>4</v>
      </c>
      <c r="K15" s="133">
        <v>0</v>
      </c>
      <c r="L15" s="133">
        <v>0</v>
      </c>
      <c r="M15" s="133">
        <v>0</v>
      </c>
      <c r="N15" s="133">
        <v>23</v>
      </c>
      <c r="O15" s="133">
        <v>15</v>
      </c>
      <c r="P15" s="133">
        <v>39</v>
      </c>
    </row>
    <row r="16" spans="1:27" s="8" customFormat="1" ht="12.6" customHeight="1">
      <c r="A16" s="63" t="s">
        <v>382</v>
      </c>
      <c r="B16" s="133">
        <v>259</v>
      </c>
      <c r="C16" s="134">
        <v>0.42517565171711869</v>
      </c>
      <c r="D16" s="133">
        <v>7</v>
      </c>
      <c r="E16" s="133">
        <v>15</v>
      </c>
      <c r="F16" s="133">
        <v>21</v>
      </c>
      <c r="G16" s="133">
        <v>28</v>
      </c>
      <c r="H16" s="133">
        <v>27</v>
      </c>
      <c r="I16" s="133">
        <v>34</v>
      </c>
      <c r="J16" s="133">
        <v>2</v>
      </c>
      <c r="K16" s="133">
        <v>0</v>
      </c>
      <c r="L16" s="133">
        <v>0</v>
      </c>
      <c r="M16" s="133">
        <v>0</v>
      </c>
      <c r="N16" s="133">
        <v>22</v>
      </c>
      <c r="O16" s="133">
        <v>55</v>
      </c>
      <c r="P16" s="133">
        <v>48</v>
      </c>
    </row>
    <row r="17" spans="1:16" s="8" customFormat="1" ht="12.6" customHeight="1">
      <c r="A17" s="63" t="s">
        <v>383</v>
      </c>
      <c r="B17" s="133">
        <v>204</v>
      </c>
      <c r="C17" s="134">
        <v>0.33488738590846412</v>
      </c>
      <c r="D17" s="133">
        <v>18</v>
      </c>
      <c r="E17" s="133">
        <v>52</v>
      </c>
      <c r="F17" s="133">
        <v>14</v>
      </c>
      <c r="G17" s="133">
        <v>39</v>
      </c>
      <c r="H17" s="133">
        <v>36</v>
      </c>
      <c r="I17" s="133">
        <v>13</v>
      </c>
      <c r="J17" s="133">
        <v>4</v>
      </c>
      <c r="K17" s="133">
        <v>0</v>
      </c>
      <c r="L17" s="133">
        <v>0</v>
      </c>
      <c r="M17" s="133">
        <v>0</v>
      </c>
      <c r="N17" s="133">
        <v>5</v>
      </c>
      <c r="O17" s="133">
        <v>7</v>
      </c>
      <c r="P17" s="133">
        <v>16</v>
      </c>
    </row>
    <row r="18" spans="1:16" s="8" customFormat="1" ht="12.6" customHeight="1">
      <c r="A18" s="63" t="s">
        <v>384</v>
      </c>
      <c r="B18" s="133">
        <v>78</v>
      </c>
      <c r="C18" s="134">
        <v>0.12804517696500098</v>
      </c>
      <c r="D18" s="133">
        <v>1</v>
      </c>
      <c r="E18" s="133">
        <v>3</v>
      </c>
      <c r="F18" s="133">
        <v>4</v>
      </c>
      <c r="G18" s="133">
        <v>4</v>
      </c>
      <c r="H18" s="133">
        <v>2</v>
      </c>
      <c r="I18" s="133">
        <v>11</v>
      </c>
      <c r="J18" s="133">
        <v>0</v>
      </c>
      <c r="K18" s="133">
        <v>0</v>
      </c>
      <c r="L18" s="133">
        <v>1</v>
      </c>
      <c r="M18" s="133">
        <v>0</v>
      </c>
      <c r="N18" s="133">
        <v>17</v>
      </c>
      <c r="O18" s="133">
        <v>27</v>
      </c>
      <c r="P18" s="133">
        <v>8</v>
      </c>
    </row>
    <row r="19" spans="1:16" s="8" customFormat="1" ht="12.6" customHeight="1">
      <c r="A19" s="63" t="s">
        <v>385</v>
      </c>
      <c r="B19" s="133">
        <v>561</v>
      </c>
      <c r="C19" s="134">
        <v>0.92094031124827624</v>
      </c>
      <c r="D19" s="133">
        <v>6</v>
      </c>
      <c r="E19" s="133">
        <v>12</v>
      </c>
      <c r="F19" s="133">
        <v>36</v>
      </c>
      <c r="G19" s="133">
        <v>30</v>
      </c>
      <c r="H19" s="133">
        <v>28</v>
      </c>
      <c r="I19" s="133">
        <v>107</v>
      </c>
      <c r="J19" s="133">
        <v>19</v>
      </c>
      <c r="K19" s="133">
        <v>5</v>
      </c>
      <c r="L19" s="133">
        <v>4</v>
      </c>
      <c r="M19" s="133">
        <v>6</v>
      </c>
      <c r="N19" s="133">
        <v>71</v>
      </c>
      <c r="O19" s="133">
        <v>156</v>
      </c>
      <c r="P19" s="133">
        <v>81</v>
      </c>
    </row>
    <row r="20" spans="1:16" s="8" customFormat="1" ht="12.6" customHeight="1">
      <c r="A20" s="63" t="s">
        <v>386</v>
      </c>
      <c r="B20" s="133">
        <v>800</v>
      </c>
      <c r="C20" s="134">
        <v>1.3132838663077024</v>
      </c>
      <c r="D20" s="133">
        <v>19</v>
      </c>
      <c r="E20" s="133">
        <v>32</v>
      </c>
      <c r="F20" s="133">
        <v>133</v>
      </c>
      <c r="G20" s="133">
        <v>52</v>
      </c>
      <c r="H20" s="133">
        <v>64</v>
      </c>
      <c r="I20" s="133">
        <v>97</v>
      </c>
      <c r="J20" s="133">
        <v>25</v>
      </c>
      <c r="K20" s="133">
        <v>18</v>
      </c>
      <c r="L20" s="133">
        <v>3</v>
      </c>
      <c r="M20" s="133">
        <v>17</v>
      </c>
      <c r="N20" s="133">
        <v>121</v>
      </c>
      <c r="O20" s="133">
        <v>111</v>
      </c>
      <c r="P20" s="133">
        <v>108</v>
      </c>
    </row>
    <row r="21" spans="1:16" s="8" customFormat="1" ht="12.6" customHeight="1">
      <c r="A21" s="63" t="s">
        <v>387</v>
      </c>
      <c r="B21" s="133">
        <v>196</v>
      </c>
      <c r="C21" s="134">
        <v>0.3217545472453871</v>
      </c>
      <c r="D21" s="133">
        <v>10</v>
      </c>
      <c r="E21" s="133">
        <v>14</v>
      </c>
      <c r="F21" s="133">
        <v>18</v>
      </c>
      <c r="G21" s="133">
        <v>17</v>
      </c>
      <c r="H21" s="133">
        <v>32</v>
      </c>
      <c r="I21" s="133">
        <v>12</v>
      </c>
      <c r="J21" s="133">
        <v>1</v>
      </c>
      <c r="K21" s="133">
        <v>11</v>
      </c>
      <c r="L21" s="133">
        <v>4</v>
      </c>
      <c r="M21" s="133">
        <v>12</v>
      </c>
      <c r="N21" s="133">
        <v>27</v>
      </c>
      <c r="O21" s="133">
        <v>13</v>
      </c>
      <c r="P21" s="133">
        <v>25</v>
      </c>
    </row>
    <row r="22" spans="1:16" s="8" customFormat="1" ht="12.6" customHeight="1">
      <c r="A22" s="63" t="s">
        <v>388</v>
      </c>
      <c r="B22" s="133">
        <v>205</v>
      </c>
      <c r="C22" s="134">
        <v>0.33652899074134873</v>
      </c>
      <c r="D22" s="133">
        <v>3</v>
      </c>
      <c r="E22" s="133">
        <v>10</v>
      </c>
      <c r="F22" s="133">
        <v>27</v>
      </c>
      <c r="G22" s="133">
        <v>20</v>
      </c>
      <c r="H22" s="133">
        <v>7</v>
      </c>
      <c r="I22" s="133">
        <v>24</v>
      </c>
      <c r="J22" s="133">
        <v>2</v>
      </c>
      <c r="K22" s="133">
        <v>0</v>
      </c>
      <c r="L22" s="133">
        <v>0</v>
      </c>
      <c r="M22" s="133">
        <v>1</v>
      </c>
      <c r="N22" s="133">
        <v>22</v>
      </c>
      <c r="O22" s="133">
        <v>64</v>
      </c>
      <c r="P22" s="133">
        <v>25</v>
      </c>
    </row>
    <row r="23" spans="1:16" s="8" customFormat="1" ht="12.6" customHeight="1">
      <c r="A23" s="63" t="s">
        <v>389</v>
      </c>
      <c r="B23" s="133">
        <v>1106</v>
      </c>
      <c r="C23" s="134">
        <v>1.8156149451703987</v>
      </c>
      <c r="D23" s="133">
        <v>14</v>
      </c>
      <c r="E23" s="133">
        <v>75</v>
      </c>
      <c r="F23" s="133">
        <v>83</v>
      </c>
      <c r="G23" s="133">
        <v>167</v>
      </c>
      <c r="H23" s="133">
        <v>155</v>
      </c>
      <c r="I23" s="133">
        <v>73</v>
      </c>
      <c r="J23" s="133">
        <v>21</v>
      </c>
      <c r="K23" s="133">
        <v>3</v>
      </c>
      <c r="L23" s="133">
        <v>0</v>
      </c>
      <c r="M23" s="133">
        <v>3</v>
      </c>
      <c r="N23" s="133">
        <v>69</v>
      </c>
      <c r="O23" s="133">
        <v>104</v>
      </c>
      <c r="P23" s="133">
        <v>339</v>
      </c>
    </row>
    <row r="24" spans="1:16" s="8" customFormat="1" ht="12.6" customHeight="1">
      <c r="A24" s="63" t="s">
        <v>390</v>
      </c>
      <c r="B24" s="133">
        <v>618</v>
      </c>
      <c r="C24" s="134">
        <v>1.0145117867227</v>
      </c>
      <c r="D24" s="133">
        <v>19</v>
      </c>
      <c r="E24" s="133">
        <v>39</v>
      </c>
      <c r="F24" s="133">
        <v>32</v>
      </c>
      <c r="G24" s="133">
        <v>37</v>
      </c>
      <c r="H24" s="133">
        <v>29</v>
      </c>
      <c r="I24" s="133">
        <v>58</v>
      </c>
      <c r="J24" s="133">
        <v>6</v>
      </c>
      <c r="K24" s="133">
        <v>0</v>
      </c>
      <c r="L24" s="133">
        <v>3</v>
      </c>
      <c r="M24" s="133">
        <v>4</v>
      </c>
      <c r="N24" s="133">
        <v>166</v>
      </c>
      <c r="O24" s="133">
        <v>82</v>
      </c>
      <c r="P24" s="133">
        <v>143</v>
      </c>
    </row>
    <row r="25" spans="1:16" s="8" customFormat="1" ht="12.6" customHeight="1">
      <c r="A25" s="63" t="s">
        <v>391</v>
      </c>
      <c r="B25" s="133">
        <v>919</v>
      </c>
      <c r="C25" s="134">
        <v>1.5086348414209731</v>
      </c>
      <c r="D25" s="133">
        <v>13</v>
      </c>
      <c r="E25" s="133">
        <v>51</v>
      </c>
      <c r="F25" s="133">
        <v>91</v>
      </c>
      <c r="G25" s="133">
        <v>140</v>
      </c>
      <c r="H25" s="133">
        <v>68</v>
      </c>
      <c r="I25" s="133">
        <v>152</v>
      </c>
      <c r="J25" s="133">
        <v>2</v>
      </c>
      <c r="K25" s="133">
        <v>0</v>
      </c>
      <c r="L25" s="133">
        <v>0</v>
      </c>
      <c r="M25" s="133">
        <v>7</v>
      </c>
      <c r="N25" s="133">
        <v>81</v>
      </c>
      <c r="O25" s="133">
        <v>101</v>
      </c>
      <c r="P25" s="133">
        <v>213</v>
      </c>
    </row>
    <row r="26" spans="1:16" s="8" customFormat="1" ht="12.6" customHeight="1">
      <c r="A26" s="63" t="s">
        <v>392</v>
      </c>
      <c r="B26" s="133">
        <v>3665</v>
      </c>
      <c r="C26" s="134">
        <v>6.016481712522161</v>
      </c>
      <c r="D26" s="133">
        <v>64</v>
      </c>
      <c r="E26" s="133">
        <v>229</v>
      </c>
      <c r="F26" s="133">
        <v>219</v>
      </c>
      <c r="G26" s="133">
        <v>789</v>
      </c>
      <c r="H26" s="133">
        <v>280</v>
      </c>
      <c r="I26" s="133">
        <v>602</v>
      </c>
      <c r="J26" s="133">
        <v>40</v>
      </c>
      <c r="K26" s="133">
        <v>12</v>
      </c>
      <c r="L26" s="133">
        <v>9</v>
      </c>
      <c r="M26" s="133">
        <v>17</v>
      </c>
      <c r="N26" s="133">
        <v>232</v>
      </c>
      <c r="O26" s="133">
        <v>466</v>
      </c>
      <c r="P26" s="133">
        <v>706</v>
      </c>
    </row>
    <row r="27" spans="1:16" s="8" customFormat="1" ht="12.6" customHeight="1">
      <c r="A27" s="63" t="s">
        <v>393</v>
      </c>
      <c r="B27" s="133">
        <v>1181</v>
      </c>
      <c r="C27" s="134">
        <v>1.9387353076367457</v>
      </c>
      <c r="D27" s="133">
        <v>31</v>
      </c>
      <c r="E27" s="133">
        <v>103</v>
      </c>
      <c r="F27" s="133">
        <v>192</v>
      </c>
      <c r="G27" s="133">
        <v>22</v>
      </c>
      <c r="H27" s="133">
        <v>54</v>
      </c>
      <c r="I27" s="133">
        <v>51</v>
      </c>
      <c r="J27" s="133">
        <v>153</v>
      </c>
      <c r="K27" s="133">
        <v>154</v>
      </c>
      <c r="L27" s="133">
        <v>29</v>
      </c>
      <c r="M27" s="133">
        <v>81</v>
      </c>
      <c r="N27" s="133">
        <v>235</v>
      </c>
      <c r="O27" s="133">
        <v>39</v>
      </c>
      <c r="P27" s="133">
        <v>37</v>
      </c>
    </row>
    <row r="28" spans="1:16" s="8" customFormat="1" ht="12.6" customHeight="1">
      <c r="A28" s="63" t="s">
        <v>394</v>
      </c>
      <c r="B28" s="133">
        <v>354</v>
      </c>
      <c r="C28" s="134">
        <v>0.58112811084115834</v>
      </c>
      <c r="D28" s="133">
        <v>50</v>
      </c>
      <c r="E28" s="133">
        <v>43</v>
      </c>
      <c r="F28" s="133">
        <v>47</v>
      </c>
      <c r="G28" s="133">
        <v>26</v>
      </c>
      <c r="H28" s="133">
        <v>17</v>
      </c>
      <c r="I28" s="133">
        <v>10</v>
      </c>
      <c r="J28" s="133">
        <v>28</v>
      </c>
      <c r="K28" s="133">
        <v>16</v>
      </c>
      <c r="L28" s="133">
        <v>6</v>
      </c>
      <c r="M28" s="133">
        <v>9</v>
      </c>
      <c r="N28" s="133">
        <v>54</v>
      </c>
      <c r="O28" s="133">
        <v>20</v>
      </c>
      <c r="P28" s="133">
        <v>28</v>
      </c>
    </row>
    <row r="29" spans="1:16" s="8" customFormat="1" ht="12.6" customHeight="1">
      <c r="A29" s="63" t="s">
        <v>395</v>
      </c>
      <c r="B29" s="133">
        <v>544</v>
      </c>
      <c r="C29" s="134">
        <v>0.89303302908923765</v>
      </c>
      <c r="D29" s="133">
        <v>35</v>
      </c>
      <c r="E29" s="133">
        <v>66</v>
      </c>
      <c r="F29" s="133">
        <v>62</v>
      </c>
      <c r="G29" s="133">
        <v>50</v>
      </c>
      <c r="H29" s="133">
        <v>46</v>
      </c>
      <c r="I29" s="133">
        <v>49</v>
      </c>
      <c r="J29" s="133">
        <v>42</v>
      </c>
      <c r="K29" s="133">
        <v>11</v>
      </c>
      <c r="L29" s="133">
        <v>2</v>
      </c>
      <c r="M29" s="133">
        <v>4</v>
      </c>
      <c r="N29" s="133">
        <v>63</v>
      </c>
      <c r="O29" s="133">
        <v>47</v>
      </c>
      <c r="P29" s="133">
        <v>67</v>
      </c>
    </row>
    <row r="30" spans="1:16" s="8" customFormat="1" ht="12.6" customHeight="1">
      <c r="A30" s="63" t="s">
        <v>396</v>
      </c>
      <c r="B30" s="133">
        <v>2259</v>
      </c>
      <c r="C30" s="134">
        <v>3.7083853174863748</v>
      </c>
      <c r="D30" s="133">
        <v>47</v>
      </c>
      <c r="E30" s="133">
        <v>64</v>
      </c>
      <c r="F30" s="133">
        <v>182</v>
      </c>
      <c r="G30" s="133">
        <v>671</v>
      </c>
      <c r="H30" s="133">
        <v>152</v>
      </c>
      <c r="I30" s="133">
        <v>263</v>
      </c>
      <c r="J30" s="133">
        <v>37</v>
      </c>
      <c r="K30" s="133">
        <v>21</v>
      </c>
      <c r="L30" s="133">
        <v>29</v>
      </c>
      <c r="M30" s="133">
        <v>32</v>
      </c>
      <c r="N30" s="133">
        <v>240</v>
      </c>
      <c r="O30" s="133">
        <v>203</v>
      </c>
      <c r="P30" s="133">
        <v>318</v>
      </c>
    </row>
    <row r="31" spans="1:16" s="8" customFormat="1" ht="12.6" customHeight="1">
      <c r="A31" s="63" t="s">
        <v>397</v>
      </c>
      <c r="B31" s="133">
        <v>422</v>
      </c>
      <c r="C31" s="134">
        <v>0.69275723947731294</v>
      </c>
      <c r="D31" s="133">
        <v>2</v>
      </c>
      <c r="E31" s="133">
        <v>21</v>
      </c>
      <c r="F31" s="133">
        <v>47</v>
      </c>
      <c r="G31" s="133">
        <v>43</v>
      </c>
      <c r="H31" s="133">
        <v>78</v>
      </c>
      <c r="I31" s="133">
        <v>21</v>
      </c>
      <c r="J31" s="133">
        <v>7</v>
      </c>
      <c r="K31" s="133">
        <v>0</v>
      </c>
      <c r="L31" s="133">
        <v>1</v>
      </c>
      <c r="M31" s="133">
        <v>0</v>
      </c>
      <c r="N31" s="133">
        <v>34</v>
      </c>
      <c r="O31" s="133">
        <v>37</v>
      </c>
      <c r="P31" s="133">
        <v>131</v>
      </c>
    </row>
    <row r="32" spans="1:16" s="8" customFormat="1" ht="12.6" customHeight="1">
      <c r="A32" s="63" t="s">
        <v>398</v>
      </c>
      <c r="B32" s="133">
        <v>373</v>
      </c>
      <c r="C32" s="134">
        <v>0.61231860266596627</v>
      </c>
      <c r="D32" s="133">
        <v>0</v>
      </c>
      <c r="E32" s="133">
        <v>4</v>
      </c>
      <c r="F32" s="133">
        <v>31</v>
      </c>
      <c r="G32" s="133">
        <v>78</v>
      </c>
      <c r="H32" s="133">
        <v>25</v>
      </c>
      <c r="I32" s="133">
        <v>79</v>
      </c>
      <c r="J32" s="133">
        <v>3</v>
      </c>
      <c r="K32" s="133">
        <v>0</v>
      </c>
      <c r="L32" s="133">
        <v>1</v>
      </c>
      <c r="M32" s="133">
        <v>1</v>
      </c>
      <c r="N32" s="133">
        <v>36</v>
      </c>
      <c r="O32" s="133">
        <v>38</v>
      </c>
      <c r="P32" s="133">
        <v>77</v>
      </c>
    </row>
    <row r="33" spans="1:16" s="8" customFormat="1" ht="12.6" customHeight="1">
      <c r="A33" s="63" t="s">
        <v>399</v>
      </c>
      <c r="B33" s="133">
        <v>195</v>
      </c>
      <c r="C33" s="134">
        <v>0.32011294241250249</v>
      </c>
      <c r="D33" s="133">
        <v>6</v>
      </c>
      <c r="E33" s="133">
        <v>12</v>
      </c>
      <c r="F33" s="133">
        <v>9</v>
      </c>
      <c r="G33" s="133">
        <v>34</v>
      </c>
      <c r="H33" s="133">
        <v>6</v>
      </c>
      <c r="I33" s="133">
        <v>14</v>
      </c>
      <c r="J33" s="133">
        <v>5</v>
      </c>
      <c r="K33" s="133">
        <v>0</v>
      </c>
      <c r="L33" s="133">
        <v>0</v>
      </c>
      <c r="M33" s="133">
        <v>0</v>
      </c>
      <c r="N33" s="133">
        <v>8</v>
      </c>
      <c r="O33" s="133">
        <v>43</v>
      </c>
      <c r="P33" s="133">
        <v>58</v>
      </c>
    </row>
    <row r="34" spans="1:16" s="8" customFormat="1" ht="12.6" customHeight="1">
      <c r="A34" s="63" t="s">
        <v>400</v>
      </c>
      <c r="B34" s="133">
        <v>448</v>
      </c>
      <c r="C34" s="134">
        <v>0.73543896513231333</v>
      </c>
      <c r="D34" s="133">
        <v>32</v>
      </c>
      <c r="E34" s="133">
        <v>22</v>
      </c>
      <c r="F34" s="133">
        <v>35</v>
      </c>
      <c r="G34" s="133">
        <v>42</v>
      </c>
      <c r="H34" s="133">
        <v>63</v>
      </c>
      <c r="I34" s="133">
        <v>27</v>
      </c>
      <c r="J34" s="133">
        <v>20</v>
      </c>
      <c r="K34" s="133">
        <v>18</v>
      </c>
      <c r="L34" s="133">
        <v>8</v>
      </c>
      <c r="M34" s="133">
        <v>6</v>
      </c>
      <c r="N34" s="133">
        <v>41</v>
      </c>
      <c r="O34" s="133">
        <v>37</v>
      </c>
      <c r="P34" s="133">
        <v>97</v>
      </c>
    </row>
    <row r="35" spans="1:16" s="8" customFormat="1" ht="12.6" customHeight="1">
      <c r="A35" s="63" t="s">
        <v>401</v>
      </c>
      <c r="B35" s="133">
        <v>247</v>
      </c>
      <c r="C35" s="134">
        <v>0.40547639372250316</v>
      </c>
      <c r="D35" s="133">
        <v>17</v>
      </c>
      <c r="E35" s="133">
        <v>6</v>
      </c>
      <c r="F35" s="133">
        <v>15</v>
      </c>
      <c r="G35" s="133">
        <v>8</v>
      </c>
      <c r="H35" s="133">
        <v>7</v>
      </c>
      <c r="I35" s="133">
        <v>42</v>
      </c>
      <c r="J35" s="133">
        <v>2</v>
      </c>
      <c r="K35" s="133">
        <v>30</v>
      </c>
      <c r="L35" s="133">
        <v>1</v>
      </c>
      <c r="M35" s="133">
        <v>3</v>
      </c>
      <c r="N35" s="133">
        <v>40</v>
      </c>
      <c r="O35" s="133">
        <v>41</v>
      </c>
      <c r="P35" s="133">
        <v>35</v>
      </c>
    </row>
    <row r="36" spans="1:16" s="8" customFormat="1" ht="13.5" customHeight="1">
      <c r="A36" s="55" t="s">
        <v>82</v>
      </c>
      <c r="B36" s="133">
        <v>622</v>
      </c>
      <c r="C36" s="134">
        <v>1.0210782060542387</v>
      </c>
      <c r="D36" s="133">
        <v>77</v>
      </c>
      <c r="E36" s="133">
        <v>13</v>
      </c>
      <c r="F36" s="133">
        <v>7</v>
      </c>
      <c r="G36" s="133">
        <v>14</v>
      </c>
      <c r="H36" s="133">
        <v>1</v>
      </c>
      <c r="I36" s="133">
        <v>68</v>
      </c>
      <c r="J36" s="133">
        <v>2</v>
      </c>
      <c r="K36" s="133">
        <v>2</v>
      </c>
      <c r="L36" s="133">
        <v>2</v>
      </c>
      <c r="M36" s="133">
        <v>3</v>
      </c>
      <c r="N36" s="133">
        <v>146</v>
      </c>
      <c r="O36" s="133">
        <v>185</v>
      </c>
      <c r="P36" s="133">
        <v>102</v>
      </c>
    </row>
    <row r="37" spans="1:16" s="8" customFormat="1" ht="13.5" customHeight="1">
      <c r="A37" s="55" t="s">
        <v>83</v>
      </c>
      <c r="B37" s="133">
        <v>735</v>
      </c>
      <c r="C37" s="134">
        <v>1.2065795521702016</v>
      </c>
      <c r="D37" s="133">
        <v>43</v>
      </c>
      <c r="E37" s="133">
        <v>24</v>
      </c>
      <c r="F37" s="133">
        <v>64</v>
      </c>
      <c r="G37" s="133">
        <v>43</v>
      </c>
      <c r="H37" s="133">
        <v>18</v>
      </c>
      <c r="I37" s="133">
        <v>88</v>
      </c>
      <c r="J37" s="133">
        <v>10</v>
      </c>
      <c r="K37" s="133">
        <v>7</v>
      </c>
      <c r="L37" s="133">
        <v>5</v>
      </c>
      <c r="M37" s="133">
        <v>10</v>
      </c>
      <c r="N37" s="133">
        <v>115</v>
      </c>
      <c r="O37" s="133">
        <v>136</v>
      </c>
      <c r="P37" s="133">
        <v>172</v>
      </c>
    </row>
    <row r="38" spans="1:16" s="8" customFormat="1" ht="13.5" customHeight="1">
      <c r="A38" s="55" t="s">
        <v>206</v>
      </c>
      <c r="B38" s="133">
        <v>26743</v>
      </c>
      <c r="C38" s="134">
        <v>43.901438045833608</v>
      </c>
      <c r="D38" s="133">
        <v>4845</v>
      </c>
      <c r="E38" s="133">
        <v>1645</v>
      </c>
      <c r="F38" s="133">
        <v>1732</v>
      </c>
      <c r="G38" s="133">
        <v>2261</v>
      </c>
      <c r="H38" s="133">
        <v>520</v>
      </c>
      <c r="I38" s="133">
        <v>3144</v>
      </c>
      <c r="J38" s="133">
        <v>197</v>
      </c>
      <c r="K38" s="133">
        <v>128</v>
      </c>
      <c r="L38" s="133">
        <v>84</v>
      </c>
      <c r="M38" s="133">
        <v>201</v>
      </c>
      <c r="N38" s="133">
        <v>2555</v>
      </c>
      <c r="O38" s="133">
        <v>3991</v>
      </c>
      <c r="P38" s="133">
        <v>5440</v>
      </c>
    </row>
    <row r="39" spans="1:16" s="8" customFormat="1" ht="13.5" customHeight="1">
      <c r="A39" s="55" t="s">
        <v>119</v>
      </c>
      <c r="B39" s="133">
        <v>5421</v>
      </c>
      <c r="C39" s="134">
        <v>8.8991397990675676</v>
      </c>
      <c r="D39" s="133">
        <v>598</v>
      </c>
      <c r="E39" s="133">
        <v>399</v>
      </c>
      <c r="F39" s="133">
        <v>699</v>
      </c>
      <c r="G39" s="133">
        <v>733</v>
      </c>
      <c r="H39" s="133">
        <v>162</v>
      </c>
      <c r="I39" s="133">
        <v>606</v>
      </c>
      <c r="J39" s="133">
        <v>51</v>
      </c>
      <c r="K39" s="133">
        <v>26</v>
      </c>
      <c r="L39" s="133">
        <v>1</v>
      </c>
      <c r="M39" s="133">
        <v>15</v>
      </c>
      <c r="N39" s="133">
        <v>403</v>
      </c>
      <c r="O39" s="133">
        <v>518</v>
      </c>
      <c r="P39" s="133">
        <v>1210</v>
      </c>
    </row>
    <row r="40" spans="1:16" s="8" customFormat="1" ht="13.5" customHeight="1">
      <c r="A40" s="55" t="s">
        <v>84</v>
      </c>
      <c r="B40" s="133">
        <v>1819</v>
      </c>
      <c r="C40" s="134">
        <v>2.9860791910171383</v>
      </c>
      <c r="D40" s="133">
        <v>129</v>
      </c>
      <c r="E40" s="133">
        <v>112</v>
      </c>
      <c r="F40" s="133">
        <v>224</v>
      </c>
      <c r="G40" s="133">
        <v>114</v>
      </c>
      <c r="H40" s="133">
        <v>46</v>
      </c>
      <c r="I40" s="133">
        <v>589</v>
      </c>
      <c r="J40" s="133">
        <v>29</v>
      </c>
      <c r="K40" s="133">
        <v>3</v>
      </c>
      <c r="L40" s="133">
        <v>1</v>
      </c>
      <c r="M40" s="133">
        <v>1</v>
      </c>
      <c r="N40" s="133">
        <v>203</v>
      </c>
      <c r="O40" s="133">
        <v>171</v>
      </c>
      <c r="P40" s="133">
        <v>197</v>
      </c>
    </row>
    <row r="41" spans="1:16" s="8" customFormat="1" ht="13.5" customHeight="1">
      <c r="A41" s="55" t="s">
        <v>74</v>
      </c>
      <c r="B41" s="133">
        <v>1338</v>
      </c>
      <c r="C41" s="134">
        <v>2.1964672663996323</v>
      </c>
      <c r="D41" s="133">
        <v>322</v>
      </c>
      <c r="E41" s="133">
        <v>135</v>
      </c>
      <c r="F41" s="133">
        <v>62</v>
      </c>
      <c r="G41" s="133">
        <v>201</v>
      </c>
      <c r="H41" s="133">
        <v>2</v>
      </c>
      <c r="I41" s="133">
        <v>118</v>
      </c>
      <c r="J41" s="133">
        <v>0</v>
      </c>
      <c r="K41" s="133">
        <v>0</v>
      </c>
      <c r="L41" s="133">
        <v>0</v>
      </c>
      <c r="M41" s="133">
        <v>0</v>
      </c>
      <c r="N41" s="133">
        <v>77</v>
      </c>
      <c r="O41" s="133">
        <v>87</v>
      </c>
      <c r="P41" s="133">
        <v>334</v>
      </c>
    </row>
    <row r="42" spans="1:16" s="8" customFormat="1" ht="13.5" customHeight="1">
      <c r="A42" s="55" t="s">
        <v>547</v>
      </c>
      <c r="B42" s="133">
        <v>397</v>
      </c>
      <c r="C42" s="134">
        <v>0.65171711865519732</v>
      </c>
      <c r="D42" s="133">
        <v>100</v>
      </c>
      <c r="E42" s="133">
        <v>41</v>
      </c>
      <c r="F42" s="133">
        <v>20</v>
      </c>
      <c r="G42" s="133">
        <v>25</v>
      </c>
      <c r="H42" s="133">
        <v>3</v>
      </c>
      <c r="I42" s="133">
        <v>38</v>
      </c>
      <c r="J42" s="133">
        <v>3</v>
      </c>
      <c r="K42" s="133">
        <v>6</v>
      </c>
      <c r="L42" s="133">
        <v>1</v>
      </c>
      <c r="M42" s="133">
        <v>0</v>
      </c>
      <c r="N42" s="133">
        <v>42</v>
      </c>
      <c r="O42" s="133">
        <v>78</v>
      </c>
      <c r="P42" s="133">
        <v>40</v>
      </c>
    </row>
    <row r="43" spans="1:16" s="8" customFormat="1" ht="13.5" customHeight="1">
      <c r="A43" s="55" t="s">
        <v>75</v>
      </c>
      <c r="B43" s="133">
        <v>253</v>
      </c>
      <c r="C43" s="134">
        <v>0.41532602271981089</v>
      </c>
      <c r="D43" s="133">
        <v>123</v>
      </c>
      <c r="E43" s="133">
        <v>21</v>
      </c>
      <c r="F43" s="133">
        <v>12</v>
      </c>
      <c r="G43" s="133">
        <v>26</v>
      </c>
      <c r="H43" s="133">
        <v>0</v>
      </c>
      <c r="I43" s="133">
        <v>29</v>
      </c>
      <c r="J43" s="133">
        <v>3</v>
      </c>
      <c r="K43" s="133">
        <v>0</v>
      </c>
      <c r="L43" s="133">
        <v>0</v>
      </c>
      <c r="M43" s="133">
        <v>0</v>
      </c>
      <c r="N43" s="133">
        <v>11</v>
      </c>
      <c r="O43" s="133">
        <v>7</v>
      </c>
      <c r="P43" s="133">
        <v>21</v>
      </c>
    </row>
    <row r="44" spans="1:16" s="8" customFormat="1" ht="13.5" customHeight="1">
      <c r="A44" s="65" t="s">
        <v>85</v>
      </c>
      <c r="B44" s="133">
        <v>383</v>
      </c>
      <c r="C44" s="134">
        <v>0.62873465099481252</v>
      </c>
      <c r="D44" s="133">
        <v>78</v>
      </c>
      <c r="E44" s="133">
        <v>26</v>
      </c>
      <c r="F44" s="133">
        <v>42</v>
      </c>
      <c r="G44" s="133">
        <v>24</v>
      </c>
      <c r="H44" s="133">
        <v>2</v>
      </c>
      <c r="I44" s="133">
        <v>54</v>
      </c>
      <c r="J44" s="133">
        <v>2</v>
      </c>
      <c r="K44" s="133">
        <v>0</v>
      </c>
      <c r="L44" s="133">
        <v>0</v>
      </c>
      <c r="M44" s="133">
        <v>0</v>
      </c>
      <c r="N44" s="133">
        <v>25</v>
      </c>
      <c r="O44" s="133">
        <v>20</v>
      </c>
      <c r="P44" s="133">
        <v>110</v>
      </c>
    </row>
    <row r="45" spans="1:16" s="8" customFormat="1" ht="13.5" customHeight="1">
      <c r="A45" s="65" t="s">
        <v>118</v>
      </c>
      <c r="B45" s="133">
        <v>1823</v>
      </c>
      <c r="C45" s="134">
        <v>2.9926456103486769</v>
      </c>
      <c r="D45" s="133">
        <v>468</v>
      </c>
      <c r="E45" s="133">
        <v>75</v>
      </c>
      <c r="F45" s="133">
        <v>132</v>
      </c>
      <c r="G45" s="133">
        <v>128</v>
      </c>
      <c r="H45" s="133">
        <v>33</v>
      </c>
      <c r="I45" s="133">
        <v>149</v>
      </c>
      <c r="J45" s="133">
        <v>24</v>
      </c>
      <c r="K45" s="133">
        <v>41</v>
      </c>
      <c r="L45" s="133">
        <v>14</v>
      </c>
      <c r="M45" s="133">
        <v>30</v>
      </c>
      <c r="N45" s="133">
        <v>163</v>
      </c>
      <c r="O45" s="133">
        <v>124</v>
      </c>
      <c r="P45" s="133">
        <v>442</v>
      </c>
    </row>
    <row r="46" spans="1:16" s="8" customFormat="1" ht="13.5" customHeight="1">
      <c r="A46" s="65" t="s">
        <v>402</v>
      </c>
      <c r="B46" s="133">
        <v>1777</v>
      </c>
      <c r="C46" s="134">
        <v>2.9171317880359839</v>
      </c>
      <c r="D46" s="133">
        <v>398</v>
      </c>
      <c r="E46" s="133">
        <v>125</v>
      </c>
      <c r="F46" s="133">
        <v>171</v>
      </c>
      <c r="G46" s="133">
        <v>129</v>
      </c>
      <c r="H46" s="133">
        <v>48</v>
      </c>
      <c r="I46" s="133">
        <v>191</v>
      </c>
      <c r="J46" s="133">
        <v>21</v>
      </c>
      <c r="K46" s="133">
        <v>17</v>
      </c>
      <c r="L46" s="133">
        <v>3</v>
      </c>
      <c r="M46" s="133">
        <v>11</v>
      </c>
      <c r="N46" s="133">
        <v>162</v>
      </c>
      <c r="O46" s="133">
        <v>190</v>
      </c>
      <c r="P46" s="133">
        <v>311</v>
      </c>
    </row>
    <row r="47" spans="1:16" s="8" customFormat="1" ht="13.5" customHeight="1">
      <c r="A47" s="65" t="s">
        <v>86</v>
      </c>
      <c r="B47" s="133">
        <v>351</v>
      </c>
      <c r="C47" s="134">
        <v>0.57620329634250445</v>
      </c>
      <c r="D47" s="133">
        <v>30</v>
      </c>
      <c r="E47" s="133">
        <v>40</v>
      </c>
      <c r="F47" s="133">
        <v>21</v>
      </c>
      <c r="G47" s="133">
        <v>14</v>
      </c>
      <c r="H47" s="133">
        <v>0</v>
      </c>
      <c r="I47" s="133">
        <v>29</v>
      </c>
      <c r="J47" s="133">
        <v>0</v>
      </c>
      <c r="K47" s="133">
        <v>0</v>
      </c>
      <c r="L47" s="133">
        <v>0</v>
      </c>
      <c r="M47" s="133">
        <v>2</v>
      </c>
      <c r="N47" s="133">
        <v>65</v>
      </c>
      <c r="O47" s="133">
        <v>88</v>
      </c>
      <c r="P47" s="133">
        <v>62</v>
      </c>
    </row>
    <row r="48" spans="1:16" s="8" customFormat="1" ht="13.5" customHeight="1">
      <c r="A48" s="65" t="s">
        <v>411</v>
      </c>
      <c r="B48" s="133">
        <v>708</v>
      </c>
      <c r="C48" s="134">
        <v>1.1622562216823167</v>
      </c>
      <c r="D48" s="133">
        <v>65</v>
      </c>
      <c r="E48" s="133">
        <v>37</v>
      </c>
      <c r="F48" s="133">
        <v>28</v>
      </c>
      <c r="G48" s="133">
        <v>45</v>
      </c>
      <c r="H48" s="133">
        <v>0</v>
      </c>
      <c r="I48" s="133">
        <v>18</v>
      </c>
      <c r="J48" s="133">
        <v>1</v>
      </c>
      <c r="K48" s="133">
        <v>0</v>
      </c>
      <c r="L48" s="133">
        <v>2</v>
      </c>
      <c r="M48" s="133">
        <v>0</v>
      </c>
      <c r="N48" s="133">
        <v>36</v>
      </c>
      <c r="O48" s="133">
        <v>153</v>
      </c>
      <c r="P48" s="133">
        <v>323</v>
      </c>
    </row>
    <row r="49" spans="1:16" s="8" customFormat="1" ht="13.5" customHeight="1">
      <c r="A49" s="65" t="s">
        <v>87</v>
      </c>
      <c r="B49" s="133">
        <v>645</v>
      </c>
      <c r="C49" s="134">
        <v>1.0588351172105852</v>
      </c>
      <c r="D49" s="133">
        <v>83</v>
      </c>
      <c r="E49" s="133">
        <v>59</v>
      </c>
      <c r="F49" s="133">
        <v>52</v>
      </c>
      <c r="G49" s="133">
        <v>85</v>
      </c>
      <c r="H49" s="133">
        <v>2</v>
      </c>
      <c r="I49" s="133">
        <v>89</v>
      </c>
      <c r="J49" s="133">
        <v>2</v>
      </c>
      <c r="K49" s="133">
        <v>2</v>
      </c>
      <c r="L49" s="133">
        <v>0</v>
      </c>
      <c r="M49" s="133">
        <v>2</v>
      </c>
      <c r="N49" s="133">
        <v>41</v>
      </c>
      <c r="O49" s="133">
        <v>48</v>
      </c>
      <c r="P49" s="133">
        <v>180</v>
      </c>
    </row>
    <row r="50" spans="1:16" s="8" customFormat="1" ht="13.5" customHeight="1">
      <c r="A50" s="65" t="s">
        <v>88</v>
      </c>
      <c r="B50" s="133">
        <v>226</v>
      </c>
      <c r="C50" s="134">
        <v>0.37100269223192589</v>
      </c>
      <c r="D50" s="133">
        <v>62</v>
      </c>
      <c r="E50" s="133">
        <v>20</v>
      </c>
      <c r="F50" s="133">
        <v>30</v>
      </c>
      <c r="G50" s="133">
        <v>17</v>
      </c>
      <c r="H50" s="133">
        <v>2</v>
      </c>
      <c r="I50" s="133">
        <v>23</v>
      </c>
      <c r="J50" s="133">
        <v>0</v>
      </c>
      <c r="K50" s="133">
        <v>0</v>
      </c>
      <c r="L50" s="133">
        <v>0</v>
      </c>
      <c r="M50" s="133">
        <v>0</v>
      </c>
      <c r="N50" s="133">
        <v>27</v>
      </c>
      <c r="O50" s="133">
        <v>16</v>
      </c>
      <c r="P50" s="133">
        <v>29</v>
      </c>
    </row>
    <row r="51" spans="1:16" s="8" customFormat="1" ht="13.5" customHeight="1" thickBot="1">
      <c r="A51" s="55" t="s">
        <v>404</v>
      </c>
      <c r="B51" s="133">
        <v>598</v>
      </c>
      <c r="C51" s="134">
        <v>0.98167969006500766</v>
      </c>
      <c r="D51" s="133">
        <v>96</v>
      </c>
      <c r="E51" s="133">
        <v>75</v>
      </c>
      <c r="F51" s="133">
        <v>46</v>
      </c>
      <c r="G51" s="133">
        <v>42</v>
      </c>
      <c r="H51" s="133">
        <v>11</v>
      </c>
      <c r="I51" s="133">
        <v>70</v>
      </c>
      <c r="J51" s="133">
        <v>1</v>
      </c>
      <c r="K51" s="133">
        <v>7</v>
      </c>
      <c r="L51" s="133">
        <v>2</v>
      </c>
      <c r="M51" s="133">
        <v>1</v>
      </c>
      <c r="N51" s="133">
        <v>64</v>
      </c>
      <c r="O51" s="133">
        <v>89</v>
      </c>
      <c r="P51" s="133">
        <v>94</v>
      </c>
    </row>
    <row r="52" spans="1:16" s="8" customFormat="1" ht="12" customHeight="1">
      <c r="A52" s="18" t="s">
        <v>582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s="8" customFormat="1" ht="11.25" customHeight="1">
      <c r="A53" s="14" t="s">
        <v>618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 s="8" customFormat="1" ht="15.75" customHeight="1">
      <c r="A54" s="14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 s="28" customFormat="1" ht="13.5" customHeight="1">
      <c r="A55" s="204" t="s">
        <v>650</v>
      </c>
      <c r="B55" s="204"/>
      <c r="C55" s="204"/>
      <c r="D55" s="204"/>
      <c r="E55" s="204"/>
      <c r="F55" s="204"/>
      <c r="G55" s="204"/>
      <c r="H55" s="204" t="s">
        <v>651</v>
      </c>
      <c r="I55" s="204"/>
      <c r="J55" s="204"/>
      <c r="K55" s="204"/>
      <c r="L55" s="204"/>
      <c r="M55" s="204"/>
      <c r="N55" s="204"/>
      <c r="O55" s="204"/>
      <c r="P55" s="204"/>
    </row>
  </sheetData>
  <mergeCells count="7">
    <mergeCell ref="A55:G55"/>
    <mergeCell ref="A1:G1"/>
    <mergeCell ref="H1:P1"/>
    <mergeCell ref="H55:P55"/>
    <mergeCell ref="O2:P2"/>
    <mergeCell ref="H2:N2"/>
    <mergeCell ref="A2:G2"/>
  </mergeCells>
  <phoneticPr fontId="5" type="noConversion"/>
  <dataValidations count="1">
    <dataValidation type="whole" allowBlank="1" showInputMessage="1" showErrorMessage="1" errorTitle="嘿嘿！你粉混喔" error="數字必須素整數而且不得小於 0 也應該不會大於 50000000 吧" sqref="D6:P7 D9:P51" xr:uid="{00000000-0002-0000-0700-000000000000}">
      <formula1>0</formula1>
      <formula2>50000000</formula2>
    </dataValidation>
  </dataValidations>
  <printOptions horizontalCentered="1" verticalCentered="1"/>
  <pageMargins left="0.16" right="0.16" top="0.16" bottom="0.16" header="0.16" footer="0.15748031496062992"/>
  <pageSetup paperSize="9" scale="109" orientation="portrait" r:id="rId1"/>
  <headerFooter alignWithMargins="0"/>
  <colBreaks count="2" manualBreakCount="2">
    <brk id="7" max="54" man="1"/>
    <brk id="16" max="5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G53"/>
  <sheetViews>
    <sheetView view="pageBreakPreview" topLeftCell="A30" zoomScale="115" zoomScaleNormal="100" zoomScaleSheetLayoutView="115" workbookViewId="0">
      <selection activeCell="E53" sqref="E53:G53"/>
    </sheetView>
  </sheetViews>
  <sheetFormatPr defaultRowHeight="16.5"/>
  <cols>
    <col min="1" max="1" width="31.625" style="32" customWidth="1"/>
    <col min="2" max="2" width="20.875" style="11" customWidth="1"/>
    <col min="3" max="3" width="18.75" style="11" customWidth="1"/>
    <col min="4" max="4" width="22.25" style="11" customWidth="1"/>
    <col min="5" max="5" width="27.25" style="11" customWidth="1"/>
    <col min="6" max="6" width="32.625" style="11" customWidth="1"/>
    <col min="7" max="7" width="33.5" style="11" customWidth="1"/>
    <col min="8" max="16384" width="9" style="11"/>
  </cols>
  <sheetData>
    <row r="1" spans="1:7" s="3" customFormat="1" ht="38.1" customHeight="1">
      <c r="A1" s="199" t="s">
        <v>414</v>
      </c>
      <c r="B1" s="199"/>
      <c r="C1" s="199"/>
      <c r="D1" s="199"/>
      <c r="E1" s="200" t="s">
        <v>68</v>
      </c>
      <c r="F1" s="200"/>
      <c r="G1" s="200"/>
    </row>
    <row r="2" spans="1:7" s="5" customFormat="1" ht="15.75" customHeight="1" thickBot="1">
      <c r="A2" s="264" t="s">
        <v>77</v>
      </c>
      <c r="B2" s="264"/>
      <c r="C2" s="264"/>
      <c r="D2" s="264"/>
      <c r="E2" s="271" t="s">
        <v>614</v>
      </c>
      <c r="F2" s="271"/>
      <c r="G2" s="4" t="s">
        <v>363</v>
      </c>
    </row>
    <row r="3" spans="1:7" s="71" customFormat="1" ht="19.5" customHeight="1">
      <c r="A3" s="267" t="s">
        <v>477</v>
      </c>
      <c r="B3" s="269" t="s">
        <v>244</v>
      </c>
      <c r="C3" s="265" t="s">
        <v>496</v>
      </c>
      <c r="D3" s="266"/>
      <c r="E3" s="261" t="s">
        <v>480</v>
      </c>
      <c r="F3" s="262"/>
      <c r="G3" s="263"/>
    </row>
    <row r="4" spans="1:7" s="5" customFormat="1" ht="36" customHeight="1" thickBot="1">
      <c r="A4" s="268"/>
      <c r="B4" s="270"/>
      <c r="C4" s="93" t="s">
        <v>482</v>
      </c>
      <c r="D4" s="93" t="s">
        <v>531</v>
      </c>
      <c r="E4" s="93" t="s">
        <v>483</v>
      </c>
      <c r="F4" s="94" t="s">
        <v>478</v>
      </c>
      <c r="G4" s="95" t="s">
        <v>479</v>
      </c>
    </row>
    <row r="5" spans="1:7" s="8" customFormat="1" ht="17.100000000000001" customHeight="1">
      <c r="A5" s="99" t="s">
        <v>481</v>
      </c>
      <c r="B5" s="133">
        <f>SUM(B6,B7,B8,B36:B51)</f>
        <v>36823</v>
      </c>
      <c r="C5" s="133">
        <f>SUM(C6,C7,C8,C36:C51)</f>
        <v>34993</v>
      </c>
      <c r="D5" s="139">
        <f>IF(C5&gt;B5,999,IF(B5=0,0,C5/B5*100))</f>
        <v>95.03027998805095</v>
      </c>
      <c r="E5" s="133">
        <f>SUM(E6,E7,E8,E36:E51)</f>
        <v>1830</v>
      </c>
      <c r="F5" s="140">
        <f>IF(E5&gt;B5,999,IF(B5=0,0,E5/B5*100))</f>
        <v>4.969720011949053</v>
      </c>
      <c r="G5" s="140">
        <f>IF(C5=0,0,E5/C5*100)</f>
        <v>5.2296173520418368</v>
      </c>
    </row>
    <row r="6" spans="1:7" s="8" customFormat="1" ht="13.5" customHeight="1">
      <c r="A6" s="55" t="s">
        <v>67</v>
      </c>
      <c r="B6" s="133">
        <v>251</v>
      </c>
      <c r="C6" s="133">
        <v>238</v>
      </c>
      <c r="D6" s="139">
        <v>94.820717131474112</v>
      </c>
      <c r="E6" s="133">
        <v>13</v>
      </c>
      <c r="F6" s="140">
        <v>5.1792828685258963</v>
      </c>
      <c r="G6" s="140">
        <v>5.46218487394958</v>
      </c>
    </row>
    <row r="7" spans="1:7" s="8" customFormat="1" ht="13.5" customHeight="1">
      <c r="A7" s="55" t="s">
        <v>78</v>
      </c>
      <c r="B7" s="133">
        <v>5</v>
      </c>
      <c r="C7" s="133">
        <v>5</v>
      </c>
      <c r="D7" s="139">
        <v>100</v>
      </c>
      <c r="E7" s="133">
        <v>0</v>
      </c>
      <c r="F7" s="140">
        <v>0</v>
      </c>
      <c r="G7" s="140">
        <v>0</v>
      </c>
    </row>
    <row r="8" spans="1:7" s="8" customFormat="1" ht="13.5" customHeight="1">
      <c r="A8" s="55" t="s">
        <v>96</v>
      </c>
      <c r="B8" s="133">
        <f>SUM(B9:B35)</f>
        <v>6338</v>
      </c>
      <c r="C8" s="133">
        <f>SUM(C9:C35)</f>
        <v>6132</v>
      </c>
      <c r="D8" s="139">
        <f>IF(C8&gt;B8,999,IF(B8=0,0,C8/B8*100))</f>
        <v>96.749763332281475</v>
      </c>
      <c r="E8" s="133">
        <f>SUM(E9:E35)</f>
        <v>206</v>
      </c>
      <c r="F8" s="140">
        <f>IF(E8&gt;B8,999,IF(B8=0,0,E8/B8*100))</f>
        <v>3.2502366677185228</v>
      </c>
      <c r="G8" s="140">
        <f>IF(C8=0,0,E8/C8*100)</f>
        <v>3.3594259621656879</v>
      </c>
    </row>
    <row r="9" spans="1:7" s="8" customFormat="1" ht="12.6" customHeight="1">
      <c r="A9" s="63" t="s">
        <v>178</v>
      </c>
      <c r="B9" s="133">
        <v>730</v>
      </c>
      <c r="C9" s="133">
        <v>705</v>
      </c>
      <c r="D9" s="139">
        <v>96.575342465753423</v>
      </c>
      <c r="E9" s="133">
        <v>25</v>
      </c>
      <c r="F9" s="140">
        <v>3.4246575342465753</v>
      </c>
      <c r="G9" s="140">
        <v>3.5460992907801421</v>
      </c>
    </row>
    <row r="10" spans="1:7" s="8" customFormat="1" ht="12.6" customHeight="1">
      <c r="A10" s="63" t="s">
        <v>179</v>
      </c>
      <c r="B10" s="133">
        <v>41</v>
      </c>
      <c r="C10" s="133">
        <v>41</v>
      </c>
      <c r="D10" s="139">
        <v>100</v>
      </c>
      <c r="E10" s="133">
        <v>0</v>
      </c>
      <c r="F10" s="140">
        <v>0</v>
      </c>
      <c r="G10" s="140">
        <v>0</v>
      </c>
    </row>
    <row r="11" spans="1:7" s="8" customFormat="1" ht="12.6" customHeight="1">
      <c r="A11" s="63" t="s">
        <v>180</v>
      </c>
      <c r="B11" s="133">
        <v>1</v>
      </c>
      <c r="C11" s="133">
        <v>1</v>
      </c>
      <c r="D11" s="139">
        <v>100</v>
      </c>
      <c r="E11" s="133">
        <v>0</v>
      </c>
      <c r="F11" s="140">
        <v>0</v>
      </c>
      <c r="G11" s="140">
        <v>0</v>
      </c>
    </row>
    <row r="12" spans="1:7" s="8" customFormat="1" ht="12.6" customHeight="1">
      <c r="A12" s="63" t="s">
        <v>181</v>
      </c>
      <c r="B12" s="133">
        <v>245</v>
      </c>
      <c r="C12" s="133">
        <v>238</v>
      </c>
      <c r="D12" s="139">
        <v>97.142857142857139</v>
      </c>
      <c r="E12" s="133">
        <v>7</v>
      </c>
      <c r="F12" s="140">
        <v>2.8571428571428572</v>
      </c>
      <c r="G12" s="140">
        <v>2.9411764705882351</v>
      </c>
    </row>
    <row r="13" spans="1:7" s="8" customFormat="1" ht="12.6" customHeight="1">
      <c r="A13" s="63" t="s">
        <v>182</v>
      </c>
      <c r="B13" s="133">
        <v>96</v>
      </c>
      <c r="C13" s="133">
        <v>95</v>
      </c>
      <c r="D13" s="139">
        <v>98.958333333333343</v>
      </c>
      <c r="E13" s="133">
        <v>1</v>
      </c>
      <c r="F13" s="140">
        <v>1.0416666666666665</v>
      </c>
      <c r="G13" s="140">
        <v>1.0526315789473684</v>
      </c>
    </row>
    <row r="14" spans="1:7" s="8" customFormat="1" ht="12.6" customHeight="1">
      <c r="A14" s="63" t="s">
        <v>183</v>
      </c>
      <c r="B14" s="133">
        <v>36</v>
      </c>
      <c r="C14" s="133">
        <v>36</v>
      </c>
      <c r="D14" s="139">
        <v>100</v>
      </c>
      <c r="E14" s="133">
        <v>0</v>
      </c>
      <c r="F14" s="140">
        <v>0</v>
      </c>
      <c r="G14" s="140">
        <v>0</v>
      </c>
    </row>
    <row r="15" spans="1:7" s="8" customFormat="1" ht="12.6" customHeight="1">
      <c r="A15" s="63" t="s">
        <v>184</v>
      </c>
      <c r="B15" s="133">
        <v>47</v>
      </c>
      <c r="C15" s="133">
        <v>46</v>
      </c>
      <c r="D15" s="139">
        <v>97.872340425531917</v>
      </c>
      <c r="E15" s="133">
        <v>1</v>
      </c>
      <c r="F15" s="140">
        <v>2.1276595744680851</v>
      </c>
      <c r="G15" s="140">
        <v>2.1739130434782608</v>
      </c>
    </row>
    <row r="16" spans="1:7" s="8" customFormat="1" ht="12.6" customHeight="1">
      <c r="A16" s="63" t="s">
        <v>185</v>
      </c>
      <c r="B16" s="133">
        <v>117</v>
      </c>
      <c r="C16" s="133">
        <v>112</v>
      </c>
      <c r="D16" s="139">
        <v>95.726495726495727</v>
      </c>
      <c r="E16" s="133">
        <v>5</v>
      </c>
      <c r="F16" s="140">
        <v>4.2735042735042734</v>
      </c>
      <c r="G16" s="140">
        <v>4.4642857142857144</v>
      </c>
    </row>
    <row r="17" spans="1:7" s="8" customFormat="1" ht="12.6" customHeight="1">
      <c r="A17" s="63" t="s">
        <v>186</v>
      </c>
      <c r="B17" s="133">
        <v>61</v>
      </c>
      <c r="C17" s="133">
        <v>60</v>
      </c>
      <c r="D17" s="139">
        <v>98.360655737704917</v>
      </c>
      <c r="E17" s="133">
        <v>1</v>
      </c>
      <c r="F17" s="140">
        <v>1.639344262295082</v>
      </c>
      <c r="G17" s="140">
        <v>1.6666666666666667</v>
      </c>
    </row>
    <row r="18" spans="1:7" s="8" customFormat="1" ht="12.6" customHeight="1">
      <c r="A18" s="63" t="s">
        <v>187</v>
      </c>
      <c r="B18" s="133">
        <v>20</v>
      </c>
      <c r="C18" s="133">
        <v>20</v>
      </c>
      <c r="D18" s="139">
        <v>100</v>
      </c>
      <c r="E18" s="133">
        <v>0</v>
      </c>
      <c r="F18" s="140">
        <v>0</v>
      </c>
      <c r="G18" s="140">
        <v>0</v>
      </c>
    </row>
    <row r="19" spans="1:7" s="8" customFormat="1" ht="22.5" customHeight="1">
      <c r="A19" s="109" t="s">
        <v>373</v>
      </c>
      <c r="B19" s="133">
        <v>220</v>
      </c>
      <c r="C19" s="133">
        <v>208</v>
      </c>
      <c r="D19" s="139">
        <v>94.545454545454547</v>
      </c>
      <c r="E19" s="133">
        <v>12</v>
      </c>
      <c r="F19" s="140">
        <v>5.4545454545454541</v>
      </c>
      <c r="G19" s="140">
        <v>5.7692307692307692</v>
      </c>
    </row>
    <row r="20" spans="1:7" s="8" customFormat="1" ht="12.6" customHeight="1">
      <c r="A20" s="63" t="s">
        <v>188</v>
      </c>
      <c r="B20" s="133">
        <v>191</v>
      </c>
      <c r="C20" s="133">
        <v>184</v>
      </c>
      <c r="D20" s="139">
        <v>96.33507853403141</v>
      </c>
      <c r="E20" s="133">
        <v>7</v>
      </c>
      <c r="F20" s="140">
        <v>3.664921465968586</v>
      </c>
      <c r="G20" s="140">
        <v>3.804347826086957</v>
      </c>
    </row>
    <row r="21" spans="1:7" s="8" customFormat="1" ht="12.6" customHeight="1">
      <c r="A21" s="63" t="s">
        <v>189</v>
      </c>
      <c r="B21" s="133">
        <v>54</v>
      </c>
      <c r="C21" s="133">
        <v>53</v>
      </c>
      <c r="D21" s="139">
        <v>98.148148148148152</v>
      </c>
      <c r="E21" s="133">
        <v>1</v>
      </c>
      <c r="F21" s="140">
        <v>1.8518518518518516</v>
      </c>
      <c r="G21" s="140">
        <v>1.8867924528301887</v>
      </c>
    </row>
    <row r="22" spans="1:7" s="8" customFormat="1" ht="12.6" customHeight="1">
      <c r="A22" s="63" t="s">
        <v>190</v>
      </c>
      <c r="B22" s="133">
        <v>231</v>
      </c>
      <c r="C22" s="133">
        <v>229</v>
      </c>
      <c r="D22" s="139">
        <v>99.134199134199136</v>
      </c>
      <c r="E22" s="133">
        <v>2</v>
      </c>
      <c r="F22" s="140">
        <v>0.86580086580086579</v>
      </c>
      <c r="G22" s="140">
        <v>0.87336244541484709</v>
      </c>
    </row>
    <row r="23" spans="1:7" s="8" customFormat="1" ht="12.6" customHeight="1">
      <c r="A23" s="63" t="s">
        <v>191</v>
      </c>
      <c r="B23" s="133">
        <v>413</v>
      </c>
      <c r="C23" s="133">
        <v>406</v>
      </c>
      <c r="D23" s="139">
        <v>98.305084745762713</v>
      </c>
      <c r="E23" s="133">
        <v>7</v>
      </c>
      <c r="F23" s="140">
        <v>1.6949152542372881</v>
      </c>
      <c r="G23" s="140">
        <v>1.7241379310344827</v>
      </c>
    </row>
    <row r="24" spans="1:7" s="8" customFormat="1" ht="12.6" customHeight="1">
      <c r="A24" s="63" t="s">
        <v>192</v>
      </c>
      <c r="B24" s="133">
        <v>193</v>
      </c>
      <c r="C24" s="133">
        <v>190</v>
      </c>
      <c r="D24" s="139">
        <v>98.445595854922274</v>
      </c>
      <c r="E24" s="133">
        <v>3</v>
      </c>
      <c r="F24" s="140">
        <v>1.5544041450777202</v>
      </c>
      <c r="G24" s="140">
        <v>1.5789473684210527</v>
      </c>
    </row>
    <row r="25" spans="1:7" s="8" customFormat="1" ht="12.6" customHeight="1">
      <c r="A25" s="63" t="s">
        <v>193</v>
      </c>
      <c r="B25" s="133">
        <v>147</v>
      </c>
      <c r="C25" s="133">
        <v>144</v>
      </c>
      <c r="D25" s="139">
        <v>97.959183673469383</v>
      </c>
      <c r="E25" s="133">
        <v>3</v>
      </c>
      <c r="F25" s="140">
        <v>2.0408163265306123</v>
      </c>
      <c r="G25" s="140">
        <v>2.083333333333333</v>
      </c>
    </row>
    <row r="26" spans="1:7" s="8" customFormat="1" ht="12.6" customHeight="1">
      <c r="A26" s="63" t="s">
        <v>194</v>
      </c>
      <c r="B26" s="133">
        <v>819</v>
      </c>
      <c r="C26" s="133">
        <v>801</v>
      </c>
      <c r="D26" s="139">
        <v>97.802197802197796</v>
      </c>
      <c r="E26" s="133">
        <v>18</v>
      </c>
      <c r="F26" s="140">
        <v>2.197802197802198</v>
      </c>
      <c r="G26" s="140">
        <v>2.2471910112359552</v>
      </c>
    </row>
    <row r="27" spans="1:7" s="8" customFormat="1" ht="12.6" customHeight="1">
      <c r="A27" s="63" t="s">
        <v>195</v>
      </c>
      <c r="B27" s="133">
        <v>1006</v>
      </c>
      <c r="C27" s="133">
        <v>964</v>
      </c>
      <c r="D27" s="139">
        <v>95.825049701789268</v>
      </c>
      <c r="E27" s="133">
        <v>42</v>
      </c>
      <c r="F27" s="140">
        <v>4.1749502982107352</v>
      </c>
      <c r="G27" s="140">
        <v>4.3568464730290453</v>
      </c>
    </row>
    <row r="28" spans="1:7" s="8" customFormat="1" ht="12.6" customHeight="1">
      <c r="A28" s="63" t="s">
        <v>196</v>
      </c>
      <c r="B28" s="133">
        <v>288</v>
      </c>
      <c r="C28" s="133">
        <v>271</v>
      </c>
      <c r="D28" s="139">
        <v>94.097222222222214</v>
      </c>
      <c r="E28" s="133">
        <v>17</v>
      </c>
      <c r="F28" s="140">
        <v>5.9027777777777777</v>
      </c>
      <c r="G28" s="140">
        <v>6.2730627306273057</v>
      </c>
    </row>
    <row r="29" spans="1:7" s="8" customFormat="1" ht="12.6" customHeight="1">
      <c r="A29" s="63" t="s">
        <v>197</v>
      </c>
      <c r="B29" s="133">
        <v>241</v>
      </c>
      <c r="C29" s="133">
        <v>234</v>
      </c>
      <c r="D29" s="139">
        <v>97.095435684647299</v>
      </c>
      <c r="E29" s="133">
        <v>7</v>
      </c>
      <c r="F29" s="140">
        <v>2.904564315352697</v>
      </c>
      <c r="G29" s="140">
        <v>2.9914529914529915</v>
      </c>
    </row>
    <row r="30" spans="1:7" s="8" customFormat="1" ht="12.6" customHeight="1">
      <c r="A30" s="63" t="s">
        <v>198</v>
      </c>
      <c r="B30" s="133">
        <v>462</v>
      </c>
      <c r="C30" s="133">
        <v>441</v>
      </c>
      <c r="D30" s="139">
        <v>95.454545454545453</v>
      </c>
      <c r="E30" s="133">
        <v>21</v>
      </c>
      <c r="F30" s="140">
        <v>4.5454545454545459</v>
      </c>
      <c r="G30" s="140">
        <v>4.7619047619047619</v>
      </c>
    </row>
    <row r="31" spans="1:7" s="8" customFormat="1" ht="12.6" customHeight="1">
      <c r="A31" s="63" t="s">
        <v>199</v>
      </c>
      <c r="B31" s="133">
        <v>198</v>
      </c>
      <c r="C31" s="133">
        <v>186</v>
      </c>
      <c r="D31" s="139">
        <v>93.939393939393938</v>
      </c>
      <c r="E31" s="133">
        <v>12</v>
      </c>
      <c r="F31" s="140">
        <v>6.0606060606060606</v>
      </c>
      <c r="G31" s="140">
        <v>6.4516129032258061</v>
      </c>
    </row>
    <row r="32" spans="1:7" s="8" customFormat="1" ht="12.6" customHeight="1">
      <c r="A32" s="63" t="s">
        <v>200</v>
      </c>
      <c r="B32" s="133">
        <v>144</v>
      </c>
      <c r="C32" s="133">
        <v>142</v>
      </c>
      <c r="D32" s="139">
        <v>98.611111111111114</v>
      </c>
      <c r="E32" s="133">
        <v>2</v>
      </c>
      <c r="F32" s="140">
        <v>1.3888888888888888</v>
      </c>
      <c r="G32" s="140">
        <v>1.4084507042253522</v>
      </c>
    </row>
    <row r="33" spans="1:7" s="8" customFormat="1" ht="12.6" customHeight="1">
      <c r="A33" s="63" t="s">
        <v>201</v>
      </c>
      <c r="B33" s="133">
        <v>92</v>
      </c>
      <c r="C33" s="133">
        <v>87</v>
      </c>
      <c r="D33" s="139">
        <v>94.565217391304344</v>
      </c>
      <c r="E33" s="133">
        <v>5</v>
      </c>
      <c r="F33" s="140">
        <v>5.4347826086956523</v>
      </c>
      <c r="G33" s="140">
        <v>5.7471264367816088</v>
      </c>
    </row>
    <row r="34" spans="1:7" s="8" customFormat="1" ht="12.6" customHeight="1">
      <c r="A34" s="63" t="s">
        <v>202</v>
      </c>
      <c r="B34" s="133">
        <v>189</v>
      </c>
      <c r="C34" s="133">
        <v>185</v>
      </c>
      <c r="D34" s="139">
        <v>97.883597883597886</v>
      </c>
      <c r="E34" s="133">
        <v>4</v>
      </c>
      <c r="F34" s="140">
        <v>2.1164021164021163</v>
      </c>
      <c r="G34" s="140">
        <v>2.1621621621621623</v>
      </c>
    </row>
    <row r="35" spans="1:7" s="8" customFormat="1" ht="12.6" customHeight="1">
      <c r="A35" s="63" t="s">
        <v>203</v>
      </c>
      <c r="B35" s="133">
        <v>56</v>
      </c>
      <c r="C35" s="133">
        <v>53</v>
      </c>
      <c r="D35" s="139">
        <v>94.642857142857139</v>
      </c>
      <c r="E35" s="133">
        <v>3</v>
      </c>
      <c r="F35" s="140">
        <v>5.3571428571428568</v>
      </c>
      <c r="G35" s="140">
        <v>5.6603773584905666</v>
      </c>
    </row>
    <row r="36" spans="1:7" s="8" customFormat="1" ht="13.5" customHeight="1">
      <c r="A36" s="55" t="s">
        <v>204</v>
      </c>
      <c r="B36" s="133">
        <v>108</v>
      </c>
      <c r="C36" s="133">
        <v>108</v>
      </c>
      <c r="D36" s="139">
        <v>100</v>
      </c>
      <c r="E36" s="133">
        <v>0</v>
      </c>
      <c r="F36" s="140">
        <v>0</v>
      </c>
      <c r="G36" s="140">
        <v>0</v>
      </c>
    </row>
    <row r="37" spans="1:7" s="8" customFormat="1" ht="13.5" customHeight="1">
      <c r="A37" s="55" t="s">
        <v>205</v>
      </c>
      <c r="B37" s="133">
        <v>161</v>
      </c>
      <c r="C37" s="133">
        <v>157</v>
      </c>
      <c r="D37" s="139">
        <v>97.515527950310556</v>
      </c>
      <c r="E37" s="133">
        <v>4</v>
      </c>
      <c r="F37" s="140">
        <v>2.4844720496894408</v>
      </c>
      <c r="G37" s="140">
        <v>2.547770700636943</v>
      </c>
    </row>
    <row r="38" spans="1:7" s="8" customFormat="1" ht="13.5" customHeight="1">
      <c r="A38" s="55" t="s">
        <v>206</v>
      </c>
      <c r="B38" s="133">
        <v>1332</v>
      </c>
      <c r="C38" s="133">
        <v>1300</v>
      </c>
      <c r="D38" s="139">
        <v>97.597597597597598</v>
      </c>
      <c r="E38" s="133">
        <v>32</v>
      </c>
      <c r="F38" s="140">
        <v>2.4024024024024024</v>
      </c>
      <c r="G38" s="140">
        <v>2.4615384615384617</v>
      </c>
    </row>
    <row r="39" spans="1:7" s="8" customFormat="1" ht="13.5" customHeight="1">
      <c r="A39" s="55" t="s">
        <v>73</v>
      </c>
      <c r="B39" s="133">
        <v>6077</v>
      </c>
      <c r="C39" s="133">
        <v>5966</v>
      </c>
      <c r="D39" s="139">
        <v>98.173440842520975</v>
      </c>
      <c r="E39" s="133">
        <v>111</v>
      </c>
      <c r="F39" s="140">
        <v>1.8265591574790192</v>
      </c>
      <c r="G39" s="140">
        <v>1.8605430774388199</v>
      </c>
    </row>
    <row r="40" spans="1:7" s="8" customFormat="1" ht="13.5" customHeight="1">
      <c r="A40" s="55" t="s">
        <v>207</v>
      </c>
      <c r="B40" s="133">
        <v>3612</v>
      </c>
      <c r="C40" s="133">
        <v>3304</v>
      </c>
      <c r="D40" s="139">
        <v>91.472868217054256</v>
      </c>
      <c r="E40" s="133">
        <v>308</v>
      </c>
      <c r="F40" s="140">
        <v>8.5271317829457356</v>
      </c>
      <c r="G40" s="140">
        <v>9.3220338983050848</v>
      </c>
    </row>
    <row r="41" spans="1:7" s="8" customFormat="1" ht="13.5" customHeight="1">
      <c r="A41" s="55" t="s">
        <v>74</v>
      </c>
      <c r="B41" s="133">
        <v>4818</v>
      </c>
      <c r="C41" s="133">
        <v>4630</v>
      </c>
      <c r="D41" s="139">
        <v>96.097965960979664</v>
      </c>
      <c r="E41" s="133">
        <v>188</v>
      </c>
      <c r="F41" s="140">
        <v>3.9020340390203403</v>
      </c>
      <c r="G41" s="140">
        <v>4.0604751619870409</v>
      </c>
    </row>
    <row r="42" spans="1:7" s="8" customFormat="1" ht="13.5" customHeight="1">
      <c r="A42" s="55" t="s">
        <v>547</v>
      </c>
      <c r="B42" s="133">
        <v>985</v>
      </c>
      <c r="C42" s="133">
        <v>956</v>
      </c>
      <c r="D42" s="139">
        <v>97.055837563451774</v>
      </c>
      <c r="E42" s="133">
        <v>29</v>
      </c>
      <c r="F42" s="140">
        <v>2.9441624365482233</v>
      </c>
      <c r="G42" s="140">
        <v>3.0334728033472804</v>
      </c>
    </row>
    <row r="43" spans="1:7" s="8" customFormat="1" ht="13.5" customHeight="1">
      <c r="A43" s="55" t="s">
        <v>75</v>
      </c>
      <c r="B43" s="133">
        <v>954</v>
      </c>
      <c r="C43" s="133">
        <v>937</v>
      </c>
      <c r="D43" s="139">
        <v>98.218029350104814</v>
      </c>
      <c r="E43" s="133">
        <v>17</v>
      </c>
      <c r="F43" s="140">
        <v>1.7819706498951779</v>
      </c>
      <c r="G43" s="140">
        <v>1.8143009605122731</v>
      </c>
    </row>
    <row r="44" spans="1:7" s="8" customFormat="1" ht="13.5" customHeight="1">
      <c r="A44" s="65" t="s">
        <v>208</v>
      </c>
      <c r="B44" s="133">
        <v>354</v>
      </c>
      <c r="C44" s="133">
        <v>333</v>
      </c>
      <c r="D44" s="139">
        <v>94.067796610169495</v>
      </c>
      <c r="E44" s="133">
        <v>21</v>
      </c>
      <c r="F44" s="140">
        <v>5.9322033898305087</v>
      </c>
      <c r="G44" s="140">
        <v>6.3063063063063058</v>
      </c>
    </row>
    <row r="45" spans="1:7" s="8" customFormat="1" ht="13.5" customHeight="1">
      <c r="A45" s="65" t="s">
        <v>76</v>
      </c>
      <c r="B45" s="133">
        <v>912</v>
      </c>
      <c r="C45" s="133">
        <v>888</v>
      </c>
      <c r="D45" s="139">
        <v>97.368421052631575</v>
      </c>
      <c r="E45" s="133">
        <v>24</v>
      </c>
      <c r="F45" s="140">
        <v>2.6315789473684208</v>
      </c>
      <c r="G45" s="140">
        <v>2.7027027027027026</v>
      </c>
    </row>
    <row r="46" spans="1:7" s="8" customFormat="1" ht="13.5" customHeight="1">
      <c r="A46" s="65" t="s">
        <v>209</v>
      </c>
      <c r="B46" s="133">
        <v>2379</v>
      </c>
      <c r="C46" s="133">
        <v>2274</v>
      </c>
      <c r="D46" s="139">
        <v>95.586380832282472</v>
      </c>
      <c r="E46" s="133">
        <v>105</v>
      </c>
      <c r="F46" s="140">
        <v>4.4136191677175285</v>
      </c>
      <c r="G46" s="140">
        <v>4.6174142480211078</v>
      </c>
    </row>
    <row r="47" spans="1:7" s="8" customFormat="1" ht="13.5" customHeight="1">
      <c r="A47" s="65" t="s">
        <v>210</v>
      </c>
      <c r="B47" s="133">
        <v>106</v>
      </c>
      <c r="C47" s="133">
        <v>100</v>
      </c>
      <c r="D47" s="139">
        <v>94.339622641509436</v>
      </c>
      <c r="E47" s="133">
        <v>6</v>
      </c>
      <c r="F47" s="140">
        <v>5.6603773584905666</v>
      </c>
      <c r="G47" s="140">
        <v>6</v>
      </c>
    </row>
    <row r="48" spans="1:7" s="8" customFormat="1" ht="13.5" customHeight="1">
      <c r="A48" s="65" t="s">
        <v>211</v>
      </c>
      <c r="B48" s="133">
        <v>1312</v>
      </c>
      <c r="C48" s="133">
        <v>1281</v>
      </c>
      <c r="D48" s="139">
        <v>97.637195121951208</v>
      </c>
      <c r="E48" s="133">
        <v>31</v>
      </c>
      <c r="F48" s="140">
        <v>2.3628048780487805</v>
      </c>
      <c r="G48" s="140">
        <v>2.419984387197502</v>
      </c>
    </row>
    <row r="49" spans="1:7" s="8" customFormat="1" ht="13.5" customHeight="1">
      <c r="A49" s="65" t="s">
        <v>212</v>
      </c>
      <c r="B49" s="133">
        <v>4713</v>
      </c>
      <c r="C49" s="133">
        <v>4407</v>
      </c>
      <c r="D49" s="139">
        <v>93.50732017823043</v>
      </c>
      <c r="E49" s="133">
        <v>306</v>
      </c>
      <c r="F49" s="140">
        <v>6.4926798217695731</v>
      </c>
      <c r="G49" s="140">
        <v>6.9434989788972086</v>
      </c>
    </row>
    <row r="50" spans="1:7" s="8" customFormat="1" ht="13.5" customHeight="1">
      <c r="A50" s="65" t="s">
        <v>213</v>
      </c>
      <c r="B50" s="133">
        <v>1306</v>
      </c>
      <c r="C50" s="133">
        <v>936</v>
      </c>
      <c r="D50" s="139">
        <v>71.669218989280253</v>
      </c>
      <c r="E50" s="133">
        <v>370</v>
      </c>
      <c r="F50" s="140">
        <v>28.330781010719758</v>
      </c>
      <c r="G50" s="140">
        <v>39.529914529914528</v>
      </c>
    </row>
    <row r="51" spans="1:7" s="8" customFormat="1" ht="13.5" customHeight="1" thickBot="1">
      <c r="A51" s="55" t="s">
        <v>214</v>
      </c>
      <c r="B51" s="133">
        <v>1100</v>
      </c>
      <c r="C51" s="133">
        <v>1041</v>
      </c>
      <c r="D51" s="139">
        <v>94.63636363636364</v>
      </c>
      <c r="E51" s="133">
        <v>59</v>
      </c>
      <c r="F51" s="140">
        <v>5.3636363636363633</v>
      </c>
      <c r="G51" s="140">
        <v>5.6676272814601347</v>
      </c>
    </row>
    <row r="52" spans="1:7" s="10" customFormat="1" ht="33.75" customHeight="1">
      <c r="A52" s="272" t="s">
        <v>601</v>
      </c>
      <c r="B52" s="272"/>
      <c r="C52" s="272"/>
      <c r="D52" s="272"/>
      <c r="E52" s="9"/>
      <c r="F52" s="9"/>
      <c r="G52" s="9"/>
    </row>
    <row r="53" spans="1:7" s="42" customFormat="1" ht="13.5" customHeight="1">
      <c r="A53" s="187" t="s">
        <v>694</v>
      </c>
      <c r="B53" s="187"/>
      <c r="C53" s="187"/>
      <c r="D53" s="187"/>
      <c r="E53" s="187" t="s">
        <v>695</v>
      </c>
      <c r="F53" s="187"/>
      <c r="G53" s="187"/>
    </row>
  </sheetData>
  <mergeCells count="11">
    <mergeCell ref="A1:D1"/>
    <mergeCell ref="E1:G1"/>
    <mergeCell ref="E53:G53"/>
    <mergeCell ref="E3:G3"/>
    <mergeCell ref="A2:D2"/>
    <mergeCell ref="C3:D3"/>
    <mergeCell ref="A3:A4"/>
    <mergeCell ref="A53:D53"/>
    <mergeCell ref="B3:B4"/>
    <mergeCell ref="E2:F2"/>
    <mergeCell ref="A52:D52"/>
  </mergeCells>
  <phoneticPr fontId="3" type="noConversion"/>
  <dataValidations count="1">
    <dataValidation type="whole" allowBlank="1" showInputMessage="1" showErrorMessage="1" errorTitle="嘿嘿！你粉混喔" error="數字必須素整數而且不得小於 0 也應該不會大於 50000000 吧" sqref="C9:C51 E9:E51" xr:uid="{00000000-0002-0000-0800-000000000000}">
      <formula1>0</formula1>
      <formula2>50000000</formula2>
    </dataValidation>
  </dataValidations>
  <printOptions horizontalCentered="1" verticalCentered="1"/>
  <pageMargins left="0.15748031496062992" right="0.15748031496062992" top="0.15748031496062992" bottom="0.15748031496062992" header="0.15748031496062992" footer="0.15748031496062992"/>
  <pageSetup paperSize="9" fitToWidth="0" orientation="portrait" r:id="rId1"/>
  <headerFooter alignWithMargins="0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具名範圍</vt:lpstr>
      </vt:variant>
      <vt:variant>
        <vt:i4>15</vt:i4>
      </vt:variant>
    </vt:vector>
  </HeadingPairs>
  <TitlesOfParts>
    <vt:vector size="32" baseType="lpstr">
      <vt:lpstr>M003(2-1)-完成</vt:lpstr>
      <vt:lpstr>M004(2-2)-完成</vt:lpstr>
      <vt:lpstr>M005(2-3-1)家次-完成</vt:lpstr>
      <vt:lpstr>M005(2-3-2)家數-完成</vt:lpstr>
      <vt:lpstr>M006(2-4-1)家次-完成</vt:lpstr>
      <vt:lpstr>M006(2-4-2)家數-完成</vt:lpstr>
      <vt:lpstr>M007(2-5-1)家次-完成</vt:lpstr>
      <vt:lpstr>M007(2-5-2)家數-完成</vt:lpstr>
      <vt:lpstr>M008(2-6)-完成</vt:lpstr>
      <vt:lpstr>M009(2-7)-完成</vt:lpstr>
      <vt:lpstr>M010(2-8)-完成</vt:lpstr>
      <vt:lpstr>M011(2-9)--完成</vt:lpstr>
      <vt:lpstr>M012(2-10)-完成</vt:lpstr>
      <vt:lpstr>M013(2-11)-完成</vt:lpstr>
      <vt:lpstr>M014(2-12)-完成</vt:lpstr>
      <vt:lpstr>M015(2-13)-完成</vt:lpstr>
      <vt:lpstr>M016(2-14)-完成</vt:lpstr>
      <vt:lpstr>'M004(2-2)-完成'!Print_Area</vt:lpstr>
      <vt:lpstr>'M005(2-3-1)家次-完成'!Print_Area</vt:lpstr>
      <vt:lpstr>'M005(2-3-2)家數-完成'!Print_Area</vt:lpstr>
      <vt:lpstr>'M006(2-4-1)家次-完成'!Print_Area</vt:lpstr>
      <vt:lpstr>'M006(2-4-2)家數-完成'!Print_Area</vt:lpstr>
      <vt:lpstr>'M007(2-5-1)家次-完成'!Print_Area</vt:lpstr>
      <vt:lpstr>'M007(2-5-2)家數-完成'!Print_Area</vt:lpstr>
      <vt:lpstr>'M009(2-7)-完成'!Print_Area</vt:lpstr>
      <vt:lpstr>'M010(2-8)-完成'!Print_Area</vt:lpstr>
      <vt:lpstr>'M011(2-9)--完成'!Print_Area</vt:lpstr>
      <vt:lpstr>'M012(2-10)-完成'!Print_Area</vt:lpstr>
      <vt:lpstr>'M013(2-11)-完成'!Print_Area</vt:lpstr>
      <vt:lpstr>'M014(2-12)-完成'!Print_Area</vt:lpstr>
      <vt:lpstr>'M015(2-13)-完成'!Print_Area</vt:lpstr>
      <vt:lpstr>'M016(2-14)-完成'!Print_Area</vt:lpstr>
    </vt:vector>
  </TitlesOfParts>
  <Company>cla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guest_cla</dc:creator>
  <cp:lastModifiedBy>許書瑜</cp:lastModifiedBy>
  <cp:lastPrinted>2025-07-22T03:38:02Z</cp:lastPrinted>
  <dcterms:created xsi:type="dcterms:W3CDTF">2002-09-19T02:57:14Z</dcterms:created>
  <dcterms:modified xsi:type="dcterms:W3CDTF">2025-08-04T03:28:56Z</dcterms:modified>
</cp:coreProperties>
</file>