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ods檔\"/>
    </mc:Choice>
  </mc:AlternateContent>
  <xr:revisionPtr revIDLastSave="0" documentId="13_ncr:1_{99D3A2E9-8929-4E42-B181-BA9BC6CE78DE}" xr6:coauthVersionLast="36" xr6:coauthVersionMax="36" xr10:uidLastSave="{00000000-0000-0000-0000-000000000000}"/>
  <bookViews>
    <workbookView xWindow="0" yWindow="0" windowWidth="23040" windowHeight="8880" tabRatio="760" xr2:uid="{00000000-000D-0000-FFFF-FFFF00000000}"/>
  </bookViews>
  <sheets>
    <sheet name="M054(9-1)-完成" sheetId="22" r:id="rId1"/>
    <sheet name="M055(9-2)-完成" sheetId="25" r:id="rId2"/>
    <sheet name="M056(9-3)-完成" sheetId="24" r:id="rId3"/>
    <sheet name="M057(9-4)-完成" sheetId="6" r:id="rId4"/>
    <sheet name="M058(9-5)-完成" sheetId="7" r:id="rId5"/>
    <sheet name="M059(9-6)-完成" sheetId="8" r:id="rId6"/>
    <sheet name="M060(9-7)-完成" sheetId="9" r:id="rId7"/>
    <sheet name="M061(9-8)-完成" sheetId="11" r:id="rId8"/>
  </sheets>
  <definedNames>
    <definedName name="_xlnm.Print_Area" localSheetId="0">'M054(9-1)-完成'!$A$1:$AI$50</definedName>
    <definedName name="_xlnm.Print_Area" localSheetId="1">'M055(9-2)-完成'!$A$1:$AL$49</definedName>
    <definedName name="_xlnm.Print_Area" localSheetId="2">'M056(9-3)-完成'!$A$1:$J$46</definedName>
    <definedName name="_xlnm.Print_Area" localSheetId="3">'M057(9-4)-完成'!$A$1:$J$33</definedName>
    <definedName name="_xlnm.Print_Area" localSheetId="4">'M058(9-5)-完成'!$A$1:$J$33</definedName>
    <definedName name="_xlnm.Print_Area" localSheetId="5">'M059(9-6)-完成'!$A$1:$J$33</definedName>
    <definedName name="_xlnm.Print_Area" localSheetId="6">'M060(9-7)-完成'!$A$1:$J$33</definedName>
    <definedName name="_xlnm.Print_Area" localSheetId="7">'M061(9-8)-完成'!$A$1:$J$33</definedName>
  </definedNames>
  <calcPr calcId="191029"/>
</workbook>
</file>

<file path=xl/calcChain.xml><?xml version="1.0" encoding="utf-8"?>
<calcChain xmlns="http://schemas.openxmlformats.org/spreadsheetml/2006/main">
  <c r="J28" i="11" l="1"/>
  <c r="I28" i="11"/>
  <c r="H28" i="11"/>
  <c r="B28" i="11"/>
  <c r="G28" i="11" s="1"/>
  <c r="J27" i="11"/>
  <c r="I27" i="11"/>
  <c r="H27" i="11"/>
  <c r="B27" i="11"/>
  <c r="G27" i="11" s="1"/>
  <c r="J28" i="9"/>
  <c r="I28" i="9"/>
  <c r="H28" i="9"/>
  <c r="B28" i="9"/>
  <c r="G28" i="9" s="1"/>
  <c r="J27" i="9"/>
  <c r="I27" i="9"/>
  <c r="H27" i="9"/>
  <c r="B27" i="9"/>
  <c r="G27" i="9" s="1"/>
  <c r="J28" i="8"/>
  <c r="I28" i="8"/>
  <c r="H28" i="8"/>
  <c r="B28" i="8"/>
  <c r="G28" i="8" s="1"/>
  <c r="J27" i="8"/>
  <c r="I27" i="8"/>
  <c r="H27" i="8"/>
  <c r="B27" i="8"/>
  <c r="G27" i="8" s="1"/>
  <c r="J28" i="7"/>
  <c r="I28" i="7"/>
  <c r="H28" i="7"/>
  <c r="B28" i="7"/>
  <c r="G28" i="7" s="1"/>
  <c r="J27" i="7"/>
  <c r="I27" i="7"/>
  <c r="H27" i="7"/>
  <c r="B27" i="7"/>
  <c r="G27" i="7" s="1"/>
  <c r="G29" i="6" l="1"/>
  <c r="H29" i="6"/>
  <c r="I29" i="6"/>
  <c r="J29" i="6"/>
  <c r="G30" i="6"/>
  <c r="H30" i="6"/>
  <c r="I30" i="6"/>
  <c r="J30" i="6"/>
  <c r="J28" i="6"/>
  <c r="I28" i="6"/>
  <c r="H28" i="6"/>
  <c r="B28" i="6"/>
  <c r="G28" i="6" s="1"/>
  <c r="J27" i="6"/>
  <c r="I27" i="6"/>
  <c r="H27" i="6"/>
  <c r="B27" i="6"/>
  <c r="G27" i="6" s="1"/>
  <c r="H43" i="24" l="1"/>
  <c r="I43" i="24"/>
  <c r="J43" i="24"/>
  <c r="H44" i="24"/>
  <c r="I44" i="24"/>
  <c r="J44" i="24"/>
  <c r="G44" i="24"/>
  <c r="G43" i="24"/>
  <c r="H41" i="24"/>
  <c r="I41" i="24"/>
  <c r="J41" i="24"/>
  <c r="H42" i="24"/>
  <c r="I42" i="24"/>
  <c r="J42" i="24"/>
  <c r="G42" i="24"/>
  <c r="G41" i="24"/>
  <c r="H39" i="24"/>
  <c r="I39" i="24"/>
  <c r="J39" i="24"/>
  <c r="H40" i="24"/>
  <c r="I40" i="24"/>
  <c r="J40" i="24"/>
  <c r="G40" i="24"/>
  <c r="G39" i="24"/>
  <c r="H37" i="24"/>
  <c r="I37" i="24"/>
  <c r="J37" i="24"/>
  <c r="H38" i="24"/>
  <c r="I38" i="24"/>
  <c r="J38" i="24"/>
  <c r="G38" i="24"/>
  <c r="G37" i="24"/>
  <c r="H35" i="24"/>
  <c r="I35" i="24"/>
  <c r="J35" i="24"/>
  <c r="H36" i="24"/>
  <c r="I36" i="24"/>
  <c r="J36" i="24"/>
  <c r="G36" i="24"/>
  <c r="G35" i="24"/>
  <c r="H33" i="24"/>
  <c r="I33" i="24"/>
  <c r="J33" i="24"/>
  <c r="H34" i="24"/>
  <c r="I34" i="24"/>
  <c r="J34" i="24"/>
  <c r="G34" i="24"/>
  <c r="G33" i="24"/>
  <c r="H31" i="24"/>
  <c r="I31" i="24"/>
  <c r="J31" i="24"/>
  <c r="H32" i="24"/>
  <c r="I32" i="24"/>
  <c r="J32" i="24"/>
  <c r="G32" i="24"/>
  <c r="G31" i="24"/>
  <c r="H29" i="24"/>
  <c r="I29" i="24"/>
  <c r="J29" i="24"/>
  <c r="H30" i="24"/>
  <c r="I30" i="24"/>
  <c r="J30" i="24"/>
  <c r="G30" i="24"/>
  <c r="G29" i="24"/>
  <c r="H27" i="24"/>
  <c r="I27" i="24"/>
  <c r="J27" i="24"/>
  <c r="H28" i="24"/>
  <c r="I28" i="24"/>
  <c r="J28" i="24"/>
  <c r="G28" i="24"/>
  <c r="G27" i="24"/>
  <c r="H25" i="24"/>
  <c r="I25" i="24"/>
  <c r="J25" i="24"/>
  <c r="H26" i="24"/>
  <c r="I26" i="24"/>
  <c r="J26" i="24"/>
  <c r="G26" i="24"/>
  <c r="G25" i="24"/>
  <c r="H23" i="24"/>
  <c r="I23" i="24"/>
  <c r="J23" i="24"/>
  <c r="H24" i="24"/>
  <c r="I24" i="24"/>
  <c r="J24" i="24"/>
  <c r="G24" i="24"/>
  <c r="G23" i="24"/>
  <c r="H21" i="24"/>
  <c r="I21" i="24"/>
  <c r="J21" i="24"/>
  <c r="H22" i="24"/>
  <c r="I22" i="24"/>
  <c r="J22" i="24"/>
  <c r="G22" i="24"/>
  <c r="G21" i="24"/>
  <c r="H19" i="24"/>
  <c r="I19" i="24"/>
  <c r="J19" i="24"/>
  <c r="H20" i="24"/>
  <c r="I20" i="24"/>
  <c r="J20" i="24"/>
  <c r="G19" i="24"/>
  <c r="G20" i="24"/>
  <c r="H17" i="24"/>
  <c r="I17" i="24"/>
  <c r="J17" i="24"/>
  <c r="H18" i="24"/>
  <c r="I18" i="24"/>
  <c r="J18" i="24"/>
  <c r="G18" i="24"/>
  <c r="G17" i="24"/>
  <c r="H15" i="24"/>
  <c r="I15" i="24"/>
  <c r="J15" i="24"/>
  <c r="H16" i="24"/>
  <c r="I16" i="24"/>
  <c r="J16" i="24"/>
  <c r="G16" i="24"/>
  <c r="G15" i="24"/>
  <c r="H13" i="24"/>
  <c r="I13" i="24"/>
  <c r="J13" i="24"/>
  <c r="H14" i="24"/>
  <c r="I14" i="24"/>
  <c r="J14" i="24"/>
  <c r="G14" i="24"/>
  <c r="G13" i="24"/>
  <c r="H11" i="24"/>
  <c r="I11" i="24"/>
  <c r="J11" i="24"/>
  <c r="H12" i="24"/>
  <c r="I12" i="24"/>
  <c r="J12" i="24"/>
  <c r="G12" i="24"/>
  <c r="G11" i="24"/>
  <c r="I9" i="24"/>
  <c r="J9" i="24"/>
  <c r="I10" i="24"/>
  <c r="J10" i="24"/>
  <c r="H9" i="24"/>
  <c r="H10" i="24"/>
  <c r="G10" i="24"/>
  <c r="G9" i="24"/>
  <c r="J8" i="24"/>
  <c r="I8" i="24"/>
  <c r="H8" i="24"/>
  <c r="J7" i="24"/>
  <c r="I7" i="24"/>
  <c r="H7" i="24"/>
  <c r="G8" i="24"/>
  <c r="G7" i="24"/>
  <c r="J5" i="24"/>
  <c r="J6" i="24"/>
  <c r="I5" i="24"/>
  <c r="I6" i="24"/>
  <c r="H5" i="24"/>
  <c r="H6" i="24"/>
  <c r="G6" i="24"/>
  <c r="G5" i="24"/>
  <c r="B43" i="24"/>
  <c r="B41" i="24"/>
  <c r="B39" i="24"/>
  <c r="B35" i="24"/>
  <c r="B33" i="24"/>
  <c r="B31" i="24"/>
  <c r="B29" i="24"/>
  <c r="B27" i="24"/>
  <c r="B25" i="24"/>
  <c r="B23" i="24"/>
  <c r="B21" i="24"/>
  <c r="B19" i="24"/>
  <c r="B17" i="24"/>
  <c r="B15" i="24"/>
  <c r="B13" i="24"/>
  <c r="B11" i="24"/>
  <c r="B9" i="24"/>
  <c r="B7" i="24"/>
  <c r="B37" i="24" l="1"/>
  <c r="B10" i="24"/>
  <c r="B5" i="24"/>
  <c r="B6" i="24" l="1"/>
  <c r="B8" i="24"/>
  <c r="J30" i="11" l="1"/>
  <c r="I30" i="11"/>
  <c r="H30" i="11"/>
  <c r="G30" i="11"/>
  <c r="J29" i="11"/>
  <c r="I29" i="11"/>
  <c r="H29" i="11"/>
  <c r="G29" i="11"/>
  <c r="J30" i="9"/>
  <c r="I30" i="9"/>
  <c r="H30" i="9"/>
  <c r="G30" i="9"/>
  <c r="J29" i="9"/>
  <c r="I29" i="9"/>
  <c r="H29" i="9"/>
  <c r="G29" i="9"/>
  <c r="J30" i="8"/>
  <c r="I30" i="8"/>
  <c r="H30" i="8"/>
  <c r="G30" i="8"/>
  <c r="J29" i="8"/>
  <c r="I29" i="8"/>
  <c r="H29" i="8"/>
  <c r="G29" i="8"/>
  <c r="J30" i="7"/>
  <c r="I30" i="7"/>
  <c r="H30" i="7"/>
  <c r="G30" i="7"/>
  <c r="J29" i="7"/>
  <c r="I29" i="7"/>
  <c r="H29" i="7"/>
  <c r="G29" i="7"/>
  <c r="J26" i="6" l="1"/>
  <c r="I26" i="6"/>
  <c r="H26" i="6"/>
  <c r="G26" i="6"/>
  <c r="J25" i="6"/>
  <c r="I25" i="6"/>
  <c r="H25" i="6"/>
  <c r="G25" i="6"/>
  <c r="B44" i="24" l="1"/>
  <c r="B42" i="24"/>
  <c r="B40" i="24"/>
  <c r="B38" i="24"/>
  <c r="B36" i="24"/>
  <c r="B34" i="24"/>
  <c r="B32" i="24"/>
  <c r="B30" i="24"/>
  <c r="B28" i="24"/>
  <c r="B26" i="24"/>
  <c r="B24" i="24"/>
  <c r="B22" i="24"/>
  <c r="B20" i="24"/>
  <c r="B18" i="24"/>
  <c r="B16" i="24"/>
  <c r="B14" i="24"/>
  <c r="B12" i="24"/>
  <c r="G22" i="8" l="1"/>
  <c r="J22" i="11"/>
  <c r="I22" i="11"/>
  <c r="H22" i="11"/>
  <c r="G22" i="11"/>
  <c r="J21" i="11"/>
  <c r="I21" i="11"/>
  <c r="H21" i="11"/>
  <c r="G21" i="11"/>
  <c r="J22" i="9"/>
  <c r="I22" i="9"/>
  <c r="H22" i="9"/>
  <c r="G22" i="9"/>
  <c r="J21" i="9"/>
  <c r="I21" i="9"/>
  <c r="H21" i="9"/>
  <c r="G21" i="9"/>
  <c r="J22" i="8"/>
  <c r="I22" i="8"/>
  <c r="H22" i="8"/>
  <c r="J21" i="8"/>
  <c r="I21" i="8"/>
  <c r="H21" i="8"/>
  <c r="G21" i="8"/>
  <c r="J22" i="7"/>
  <c r="I22" i="7"/>
  <c r="H22" i="7"/>
  <c r="G22" i="7"/>
  <c r="J21" i="7"/>
  <c r="I21" i="7"/>
  <c r="H21" i="7"/>
  <c r="G21" i="7"/>
  <c r="J22" i="6"/>
  <c r="I22" i="6"/>
  <c r="H22" i="6"/>
  <c r="G22" i="6"/>
  <c r="J21" i="6"/>
  <c r="I21" i="6"/>
  <c r="H21" i="6"/>
  <c r="G21" i="6"/>
  <c r="J20" i="11"/>
  <c r="I20" i="11"/>
  <c r="H20" i="11"/>
  <c r="G20" i="11"/>
  <c r="J19" i="11"/>
  <c r="I19" i="11"/>
  <c r="H19" i="11"/>
  <c r="G19" i="11"/>
  <c r="J20" i="9"/>
  <c r="I20" i="9"/>
  <c r="H20" i="9"/>
  <c r="G20" i="9"/>
  <c r="J19" i="9"/>
  <c r="I19" i="9"/>
  <c r="H19" i="9"/>
  <c r="G19" i="9"/>
  <c r="J20" i="8"/>
  <c r="I20" i="8"/>
  <c r="H20" i="8"/>
  <c r="G20" i="8"/>
  <c r="J19" i="8"/>
  <c r="I19" i="8"/>
  <c r="H19" i="8"/>
  <c r="G19" i="8"/>
  <c r="J18" i="6"/>
  <c r="I18" i="6"/>
  <c r="H18" i="6"/>
  <c r="G18" i="6"/>
</calcChain>
</file>

<file path=xl/sharedStrings.xml><?xml version="1.0" encoding="utf-8"?>
<sst xmlns="http://schemas.openxmlformats.org/spreadsheetml/2006/main" count="561" uniqueCount="183">
  <si>
    <t>中華民國</t>
  </si>
  <si>
    <t>單位：件</t>
  </si>
  <si>
    <t>總                                     計</t>
    <phoneticPr fontId="0" type="noConversion"/>
  </si>
  <si>
    <t>行    業    別</t>
    <phoneticPr fontId="2" type="noConversion"/>
  </si>
  <si>
    <t>總      計</t>
    <phoneticPr fontId="2" type="noConversion"/>
  </si>
  <si>
    <t>傷      病</t>
    <phoneticPr fontId="2" type="noConversion"/>
  </si>
  <si>
    <t>死      亡</t>
    <phoneticPr fontId="2" type="noConversion"/>
  </si>
  <si>
    <t>礦業及土石採取業</t>
    <phoneticPr fontId="2" type="noConversion"/>
  </si>
  <si>
    <t>專業、科學及技術服務業</t>
    <phoneticPr fontId="2" type="noConversion"/>
  </si>
  <si>
    <t>電力及燃氣供應業</t>
    <phoneticPr fontId="2" type="noConversion"/>
  </si>
  <si>
    <t>用水供應及污染整治業</t>
    <phoneticPr fontId="2" type="noConversion"/>
  </si>
  <si>
    <t>不動產業</t>
    <phoneticPr fontId="2" type="noConversion"/>
  </si>
  <si>
    <t>醫療保健及社會工作服務業</t>
    <phoneticPr fontId="2" type="noConversion"/>
  </si>
  <si>
    <t>藝術、娛樂及休閒服務業</t>
    <phoneticPr fontId="2" type="noConversion"/>
  </si>
  <si>
    <t>失      能</t>
    <phoneticPr fontId="2" type="noConversion"/>
  </si>
  <si>
    <t>失     能</t>
    <phoneticPr fontId="2" type="noConversion"/>
  </si>
  <si>
    <r>
      <t>行</t>
    </r>
    <r>
      <rPr>
        <sz val="14"/>
        <rFont val="Times New Roman"/>
        <family val="1"/>
      </rPr>
      <t xml:space="preserve">    </t>
    </r>
    <r>
      <rPr>
        <sz val="14"/>
        <rFont val="新細明體"/>
        <family val="1"/>
        <charset val="136"/>
      </rPr>
      <t>業</t>
    </r>
    <r>
      <rPr>
        <sz val="14"/>
        <rFont val="Times New Roman"/>
        <family val="1"/>
      </rPr>
      <t xml:space="preserve">    </t>
    </r>
    <r>
      <rPr>
        <sz val="14"/>
        <rFont val="新細明體"/>
        <family val="1"/>
        <charset val="136"/>
      </rPr>
      <t>別</t>
    </r>
    <phoneticPr fontId="0" type="noConversion"/>
  </si>
  <si>
    <t>傷病、失能、死亡之成因</t>
    <phoneticPr fontId="0" type="noConversion"/>
  </si>
  <si>
    <t>傷病、失能、死亡之成因 ( 續完 )</t>
    <phoneticPr fontId="0" type="noConversion"/>
  </si>
  <si>
    <t>民 國 102 年</t>
    <phoneticPr fontId="2" type="noConversion"/>
  </si>
  <si>
    <t>民 國 103 年</t>
    <phoneticPr fontId="2" type="noConversion"/>
  </si>
  <si>
    <t>民 國 104 年</t>
    <phoneticPr fontId="2" type="noConversion"/>
  </si>
  <si>
    <t>民 國 105 年</t>
    <phoneticPr fontId="2" type="noConversion"/>
  </si>
  <si>
    <t>民 國 106 年</t>
    <phoneticPr fontId="2" type="noConversion"/>
  </si>
  <si>
    <t>民 國 107 年</t>
    <phoneticPr fontId="2" type="noConversion"/>
  </si>
  <si>
    <t>民 國 108 年</t>
    <phoneticPr fontId="2" type="noConversion"/>
  </si>
  <si>
    <t>民 國 109 年</t>
    <phoneticPr fontId="2" type="noConversion"/>
  </si>
  <si>
    <t>民 國 110 年</t>
    <phoneticPr fontId="2" type="noConversion"/>
  </si>
  <si>
    <t>表 9-2 勞工職業病</t>
    <phoneticPr fontId="0" type="noConversion"/>
  </si>
  <si>
    <t>表 9-3 勞工職業傷害人次及千人率按行業別分</t>
    <phoneticPr fontId="2" type="noConversion"/>
  </si>
  <si>
    <t>表 9-4 歷年來全產業勞工職業傷害人次及千人率</t>
    <phoneticPr fontId="2" type="noConversion"/>
  </si>
  <si>
    <t>表 9-5  歷年來農、林、漁、牧業勞工職業傷害人次及千人率</t>
    <phoneticPr fontId="2" type="noConversion"/>
  </si>
  <si>
    <t>表 9-6 歷年來礦業及土石採取業勞工職業傷害人次及千人率</t>
    <phoneticPr fontId="2" type="noConversion"/>
  </si>
  <si>
    <t>表 9-7 歷年來製造業勞工職業傷害人次及千人率</t>
    <phoneticPr fontId="2" type="noConversion"/>
  </si>
  <si>
    <t>農、林、漁、牧業</t>
    <phoneticPr fontId="2" type="noConversion"/>
  </si>
  <si>
    <t>製          造          業</t>
    <phoneticPr fontId="2" type="noConversion"/>
  </si>
  <si>
    <t>批 發 及 零 售 業</t>
    <phoneticPr fontId="2" type="noConversion"/>
  </si>
  <si>
    <t>運 輸 及 倉 儲 業</t>
    <phoneticPr fontId="2" type="noConversion"/>
  </si>
  <si>
    <t>住 宿 及 餐 飲 業</t>
    <phoneticPr fontId="2" type="noConversion"/>
  </si>
  <si>
    <t>出版影音及資通訊業</t>
    <phoneticPr fontId="2" type="noConversion"/>
  </si>
  <si>
    <t>金 融 及 保 險 業</t>
    <phoneticPr fontId="2" type="noConversion"/>
  </si>
  <si>
    <t>支   援   服   務   業</t>
    <phoneticPr fontId="2" type="noConversion"/>
  </si>
  <si>
    <t>教   育    業</t>
    <phoneticPr fontId="2" type="noConversion"/>
  </si>
  <si>
    <t xml:space="preserve">其   他   服   務   業 </t>
    <phoneticPr fontId="2" type="noConversion"/>
  </si>
  <si>
    <t>傷病、失能、死亡之類型</t>
    <phoneticPr fontId="0" type="noConversion"/>
  </si>
  <si>
    <t>年           別</t>
    <phoneticPr fontId="2" type="noConversion"/>
  </si>
  <si>
    <r>
      <t>行</t>
    </r>
    <r>
      <rPr>
        <sz val="14"/>
        <rFont val="Times New Roman"/>
        <family val="1"/>
      </rPr>
      <t xml:space="preserve">  </t>
    </r>
    <r>
      <rPr>
        <sz val="14"/>
        <rFont val="新細明體"/>
        <family val="1"/>
        <charset val="136"/>
      </rPr>
      <t>業</t>
    </r>
    <r>
      <rPr>
        <sz val="14"/>
        <rFont val="Times New Roman"/>
        <family val="1"/>
      </rPr>
      <t xml:space="preserve">  </t>
    </r>
    <r>
      <rPr>
        <sz val="14"/>
        <rFont val="新細明體"/>
        <family val="1"/>
        <charset val="136"/>
      </rPr>
      <t>別</t>
    </r>
    <phoneticPr fontId="0" type="noConversion"/>
  </si>
  <si>
    <r>
      <t>傷</t>
    </r>
    <r>
      <rPr>
        <sz val="11"/>
        <rFont val="Times New Roman"/>
        <family val="1"/>
      </rPr>
      <t xml:space="preserve">        </t>
    </r>
    <r>
      <rPr>
        <sz val="11"/>
        <rFont val="新細明體"/>
        <family val="1"/>
        <charset val="136"/>
      </rPr>
      <t>病</t>
    </r>
    <phoneticPr fontId="0" type="noConversion"/>
  </si>
  <si>
    <r>
      <t>失</t>
    </r>
    <r>
      <rPr>
        <sz val="11"/>
        <rFont val="Times New Roman"/>
        <family val="1"/>
      </rPr>
      <t xml:space="preserve">        </t>
    </r>
    <r>
      <rPr>
        <sz val="11"/>
        <rFont val="新細明體"/>
        <family val="1"/>
        <charset val="136"/>
      </rPr>
      <t>能</t>
    </r>
    <phoneticPr fontId="0" type="noConversion"/>
  </si>
  <si>
    <r>
      <t>死</t>
    </r>
    <r>
      <rPr>
        <sz val="11"/>
        <rFont val="Times New Roman"/>
        <family val="1"/>
      </rPr>
      <t xml:space="preserve">        </t>
    </r>
    <r>
      <rPr>
        <sz val="11"/>
        <rFont val="新細明體"/>
        <family val="1"/>
        <charset val="136"/>
      </rPr>
      <t>亡</t>
    </r>
    <phoneticPr fontId="0" type="noConversion"/>
  </si>
  <si>
    <r>
      <t>傷</t>
    </r>
    <r>
      <rPr>
        <sz val="11"/>
        <rFont val="Times New Roman"/>
        <family val="1"/>
      </rPr>
      <t xml:space="preserve">    </t>
    </r>
    <r>
      <rPr>
        <sz val="11"/>
        <rFont val="新細明體"/>
        <family val="1"/>
        <charset val="136"/>
      </rPr>
      <t>病</t>
    </r>
    <phoneticPr fontId="0" type="noConversion"/>
  </si>
  <si>
    <r>
      <t>失</t>
    </r>
    <r>
      <rPr>
        <sz val="11"/>
        <rFont val="Times New Roman"/>
        <family val="1"/>
      </rPr>
      <t xml:space="preserve">    </t>
    </r>
    <r>
      <rPr>
        <sz val="11"/>
        <rFont val="新細明體"/>
        <family val="1"/>
        <charset val="136"/>
      </rPr>
      <t>能</t>
    </r>
    <phoneticPr fontId="0" type="noConversion"/>
  </si>
  <si>
    <r>
      <t>死</t>
    </r>
    <r>
      <rPr>
        <sz val="11"/>
        <rFont val="Times New Roman"/>
        <family val="1"/>
      </rPr>
      <t xml:space="preserve">    </t>
    </r>
    <r>
      <rPr>
        <sz val="11"/>
        <rFont val="新細明體"/>
        <family val="1"/>
        <charset val="136"/>
      </rPr>
      <t>亡</t>
    </r>
    <phoneticPr fontId="0" type="noConversion"/>
  </si>
  <si>
    <r>
      <t>不</t>
    </r>
    <r>
      <rPr>
        <sz val="12"/>
        <rFont val="Times New Roman"/>
        <family val="1"/>
      </rPr>
      <t xml:space="preserve">   </t>
    </r>
    <r>
      <rPr>
        <sz val="12"/>
        <rFont val="新細明體"/>
        <family val="1"/>
        <charset val="136"/>
      </rPr>
      <t>當</t>
    </r>
    <r>
      <rPr>
        <sz val="12"/>
        <rFont val="Times New Roman"/>
        <family val="1"/>
      </rPr>
      <t xml:space="preserve">   </t>
    </r>
    <r>
      <rPr>
        <sz val="12"/>
        <rFont val="新細明體"/>
        <family val="1"/>
        <charset val="136"/>
      </rPr>
      <t>動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作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(</t>
    </r>
    <r>
      <rPr>
        <sz val="12"/>
        <rFont val="新細明體"/>
        <family val="1"/>
        <charset val="136"/>
      </rPr>
      <t xml:space="preserve"> </t>
    </r>
    <r>
      <rPr>
        <sz val="12"/>
        <rFont val="新細明體"/>
        <family val="1"/>
        <charset val="136"/>
      </rPr>
      <t>17</t>
    </r>
    <r>
      <rPr>
        <sz val="12"/>
        <rFont val="新細明體"/>
        <family val="1"/>
        <charset val="136"/>
      </rPr>
      <t xml:space="preserve"> </t>
    </r>
    <r>
      <rPr>
        <sz val="12"/>
        <rFont val="新細明體"/>
        <family val="1"/>
        <charset val="136"/>
      </rPr>
      <t>)</t>
    </r>
    <phoneticPr fontId="0" type="noConversion"/>
  </si>
  <si>
    <r>
      <t xml:space="preserve">
物  體  破  裂  ( 15 )</t>
    </r>
    <r>
      <rPr>
        <sz val="11"/>
        <rFont val="新細明體"/>
        <family val="1"/>
        <charset val="136"/>
      </rPr>
      <t xml:space="preserve">
</t>
    </r>
    <phoneticPr fontId="0" type="noConversion"/>
  </si>
  <si>
    <r>
      <t xml:space="preserve">
墜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落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滾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落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( 1 )</t>
    </r>
    <r>
      <rPr>
        <sz val="12"/>
        <rFont val="新細明體"/>
        <family val="1"/>
        <charset val="136"/>
      </rPr>
      <t xml:space="preserve">
</t>
    </r>
    <phoneticPr fontId="0" type="noConversion"/>
  </si>
  <si>
    <r>
      <rPr>
        <sz val="12"/>
        <rFont val="新細明體"/>
        <family val="1"/>
        <charset val="136"/>
      </rPr>
      <t xml:space="preserve">
衝      撞  ( 3 )</t>
    </r>
    <r>
      <rPr>
        <sz val="11"/>
        <rFont val="新細明體"/>
        <family val="1"/>
        <charset val="136"/>
      </rPr>
      <t xml:space="preserve">
</t>
    </r>
    <phoneticPr fontId="0" type="noConversion"/>
  </si>
  <si>
    <r>
      <rPr>
        <sz val="12"/>
        <rFont val="新細明體"/>
        <family val="1"/>
        <charset val="136"/>
      </rPr>
      <t xml:space="preserve">
物  體  飛  落  ( 4 )</t>
    </r>
    <r>
      <rPr>
        <sz val="11"/>
        <rFont val="新細明體"/>
        <family val="1"/>
        <charset val="136"/>
      </rPr>
      <t xml:space="preserve">
</t>
    </r>
    <phoneticPr fontId="0" type="noConversion"/>
  </si>
  <si>
    <r>
      <rPr>
        <sz val="12"/>
        <rFont val="新細明體"/>
        <family val="1"/>
        <charset val="136"/>
      </rPr>
      <t xml:space="preserve">
物  體  倒  塌 、 崩  塌 ( 5 )</t>
    </r>
    <r>
      <rPr>
        <sz val="11"/>
        <rFont val="新細明體"/>
        <family val="1"/>
        <charset val="136"/>
      </rPr>
      <t xml:space="preserve">
</t>
    </r>
    <phoneticPr fontId="0" type="noConversion"/>
  </si>
  <si>
    <t xml:space="preserve">
與  有  害  物  之  接  觸  ( 12 )
</t>
    <phoneticPr fontId="0" type="noConversion"/>
  </si>
  <si>
    <r>
      <t xml:space="preserve">
其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他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交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通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事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故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( 21 )</t>
    </r>
    <r>
      <rPr>
        <sz val="12"/>
        <rFont val="新細明體"/>
        <family val="1"/>
        <charset val="136"/>
      </rPr>
      <t xml:space="preserve">
</t>
    </r>
    <phoneticPr fontId="0" type="noConversion"/>
  </si>
  <si>
    <r>
      <t xml:space="preserve">
無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法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歸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類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者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 xml:space="preserve"> ( 19 )</t>
    </r>
    <r>
      <rPr>
        <sz val="12"/>
        <rFont val="新細明體"/>
        <family val="1"/>
        <charset val="136"/>
      </rPr>
      <t xml:space="preserve">
</t>
    </r>
    <phoneticPr fontId="0" type="noConversion"/>
  </si>
  <si>
    <r>
      <t xml:space="preserve">
鐵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公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路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交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通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事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故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( 20 )</t>
    </r>
    <r>
      <rPr>
        <sz val="12"/>
        <rFont val="新細明體"/>
        <family val="1"/>
        <charset val="136"/>
      </rPr>
      <t xml:space="preserve">
</t>
    </r>
    <phoneticPr fontId="0" type="noConversion"/>
  </si>
  <si>
    <r>
      <rPr>
        <sz val="12"/>
        <rFont val="新細明體"/>
        <family val="1"/>
        <charset val="136"/>
      </rPr>
      <t xml:space="preserve">
感</t>
    </r>
    <r>
      <rPr>
        <sz val="12"/>
        <rFont val="Times New Roman"/>
        <family val="1"/>
      </rPr>
      <t xml:space="preserve">               </t>
    </r>
    <r>
      <rPr>
        <sz val="12"/>
        <rFont val="新細明體"/>
        <family val="1"/>
        <charset val="136"/>
      </rPr>
      <t>電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 xml:space="preserve"> ( 13 )</t>
    </r>
    <r>
      <rPr>
        <sz val="11"/>
        <rFont val="新細明體"/>
        <family val="1"/>
        <charset val="136"/>
      </rPr>
      <t xml:space="preserve">
</t>
    </r>
    <phoneticPr fontId="0" type="noConversion"/>
  </si>
  <si>
    <r>
      <t xml:space="preserve">
爆</t>
    </r>
    <r>
      <rPr>
        <sz val="12"/>
        <rFont val="Times New Roman"/>
        <family val="1"/>
      </rPr>
      <t xml:space="preserve">               </t>
    </r>
    <r>
      <rPr>
        <sz val="12"/>
        <rFont val="新細明體"/>
        <family val="1"/>
        <charset val="136"/>
      </rPr>
      <t>炸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 xml:space="preserve"> (  14  )</t>
    </r>
    <r>
      <rPr>
        <sz val="12"/>
        <rFont val="新細明體"/>
        <family val="1"/>
        <charset val="136"/>
      </rPr>
      <t xml:space="preserve">
</t>
    </r>
    <phoneticPr fontId="0" type="noConversion"/>
  </si>
  <si>
    <r>
      <t>其</t>
    </r>
    <r>
      <rPr>
        <sz val="12"/>
        <rFont val="Times New Roman"/>
        <family val="1"/>
      </rPr>
      <t xml:space="preserve">               </t>
    </r>
    <r>
      <rPr>
        <sz val="12"/>
        <rFont val="新細明體"/>
        <family val="1"/>
        <charset val="136"/>
      </rPr>
      <t>他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(</t>
    </r>
    <r>
      <rPr>
        <sz val="12"/>
        <rFont val="新細明體"/>
        <family val="1"/>
        <charset val="136"/>
      </rPr>
      <t xml:space="preserve"> </t>
    </r>
    <r>
      <rPr>
        <sz val="12"/>
        <rFont val="新細明體"/>
        <family val="1"/>
        <charset val="136"/>
      </rPr>
      <t>18</t>
    </r>
    <r>
      <rPr>
        <sz val="12"/>
        <rFont val="新細明體"/>
        <family val="1"/>
        <charset val="136"/>
      </rPr>
      <t xml:space="preserve"> </t>
    </r>
    <r>
      <rPr>
        <sz val="12"/>
        <rFont val="新細明體"/>
        <family val="1"/>
        <charset val="136"/>
      </rPr>
      <t>)</t>
    </r>
    <phoneticPr fontId="0" type="noConversion"/>
  </si>
  <si>
    <r>
      <t xml:space="preserve">
踩</t>
    </r>
    <r>
      <rPr>
        <sz val="12"/>
        <rFont val="Times New Roman"/>
        <family val="1"/>
      </rPr>
      <t xml:space="preserve">               </t>
    </r>
    <r>
      <rPr>
        <sz val="12"/>
        <rFont val="新細明體"/>
        <family val="1"/>
        <charset val="136"/>
      </rPr>
      <t xml:space="preserve">踏  </t>
    </r>
    <r>
      <rPr>
        <sz val="12"/>
        <rFont val="Times New Roman"/>
        <family val="1"/>
      </rPr>
      <t>( 9 )</t>
    </r>
    <r>
      <rPr>
        <sz val="12"/>
        <rFont val="新細明體"/>
        <family val="1"/>
        <charset val="136"/>
      </rPr>
      <t xml:space="preserve">
</t>
    </r>
    <phoneticPr fontId="0" type="noConversion"/>
  </si>
  <si>
    <r>
      <t xml:space="preserve">
溺</t>
    </r>
    <r>
      <rPr>
        <sz val="12"/>
        <rFont val="Times New Roman"/>
        <family val="1"/>
      </rPr>
      <t xml:space="preserve">               </t>
    </r>
    <r>
      <rPr>
        <sz val="12"/>
        <rFont val="新細明體"/>
        <family val="1"/>
        <charset val="136"/>
      </rPr>
      <t xml:space="preserve">水  </t>
    </r>
    <r>
      <rPr>
        <sz val="12"/>
        <rFont val="Times New Roman"/>
        <family val="1"/>
      </rPr>
      <t>( 10 )</t>
    </r>
    <r>
      <rPr>
        <sz val="12"/>
        <rFont val="新細明體"/>
        <family val="1"/>
        <charset val="136"/>
      </rPr>
      <t xml:space="preserve">
</t>
    </r>
    <phoneticPr fontId="0" type="noConversion"/>
  </si>
  <si>
    <r>
      <t xml:space="preserve">
被</t>
    </r>
    <r>
      <rPr>
        <sz val="12"/>
        <rFont val="Times New Roman"/>
        <family val="1"/>
      </rPr>
      <t xml:space="preserve">               </t>
    </r>
    <r>
      <rPr>
        <sz val="12"/>
        <rFont val="新細明體"/>
        <family val="1"/>
        <charset val="136"/>
      </rPr>
      <t>撞</t>
    </r>
    <r>
      <rPr>
        <sz val="12"/>
        <rFont val="Times New Roman"/>
        <family val="1"/>
      </rPr>
      <t xml:space="preserve">  ( 6 )</t>
    </r>
    <r>
      <rPr>
        <sz val="12"/>
        <rFont val="新細明體"/>
        <family val="1"/>
        <charset val="136"/>
      </rPr>
      <t xml:space="preserve">
</t>
    </r>
    <phoneticPr fontId="0" type="noConversion"/>
  </si>
  <si>
    <r>
      <t xml:space="preserve">
被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夾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被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捲</t>
    </r>
    <r>
      <rPr>
        <sz val="12"/>
        <rFont val="Times New Roman"/>
        <family val="1"/>
      </rPr>
      <t xml:space="preserve">  ( 7 )</t>
    </r>
    <r>
      <rPr>
        <sz val="12"/>
        <rFont val="新細明體"/>
        <family val="1"/>
        <charset val="136"/>
      </rPr>
      <t xml:space="preserve">
</t>
    </r>
    <phoneticPr fontId="0" type="noConversion"/>
  </si>
  <si>
    <r>
      <t>總</t>
    </r>
    <r>
      <rPr>
        <sz val="13.5"/>
        <rFont val="Times New Roman"/>
        <family val="1"/>
      </rPr>
      <t xml:space="preserve">                            </t>
    </r>
    <r>
      <rPr>
        <sz val="13.5"/>
        <rFont val="新細明體"/>
        <family val="1"/>
        <charset val="136"/>
      </rPr>
      <t>計</t>
    </r>
    <phoneticPr fontId="0" type="noConversion"/>
  </si>
  <si>
    <t>手  臂  肩  頸  疾  病  ( 8 )</t>
    <phoneticPr fontId="0" type="noConversion"/>
  </si>
  <si>
    <t>鉛 及 其 化 合 物  ( 10 )</t>
    <phoneticPr fontId="0" type="noConversion"/>
  </si>
  <si>
    <t>腦 心 血 管 疾 病  ( 21 )</t>
    <phoneticPr fontId="0" type="noConversion"/>
  </si>
  <si>
    <t>矽         肺          症
及 其 併 發 症  ( 16 )</t>
    <phoneticPr fontId="0" type="noConversion"/>
  </si>
  <si>
    <t>精   神   疾   病   ( 22 )</t>
    <phoneticPr fontId="0" type="noConversion"/>
  </si>
  <si>
    <t>生   物   性   危   害   ( 13 )</t>
    <phoneticPr fontId="0" type="noConversion"/>
  </si>
  <si>
    <t>職   業   性   皮   膚   病   ( 18 )</t>
    <phoneticPr fontId="0" type="noConversion"/>
  </si>
  <si>
    <t>職   業   相   關   癌   症   ( 19 )</t>
    <phoneticPr fontId="0" type="noConversion"/>
  </si>
  <si>
    <t>職   業   性   下   背   痛   ( 6 )</t>
    <phoneticPr fontId="0" type="noConversion"/>
  </si>
  <si>
    <t>振   動   引   起   之   疾   病   ( 7 )</t>
    <phoneticPr fontId="0" type="noConversion"/>
  </si>
  <si>
    <t>眼    睛    疾    病    ( 1 )</t>
    <phoneticPr fontId="0" type="noConversion"/>
  </si>
  <si>
    <t>游    離    輻    射   ( 2 )</t>
    <phoneticPr fontId="0" type="noConversion"/>
  </si>
  <si>
    <r>
      <rPr>
        <sz val="12"/>
        <rFont val="新細明體"/>
        <family val="1"/>
        <charset val="136"/>
      </rPr>
      <t xml:space="preserve">
異   常    氣    壓  ( 3 )</t>
    </r>
    <r>
      <rPr>
        <sz val="10"/>
        <rFont val="新細明體"/>
        <family val="1"/>
        <charset val="136"/>
      </rPr>
      <t xml:space="preserve">
</t>
    </r>
    <phoneticPr fontId="0" type="noConversion"/>
  </si>
  <si>
    <t xml:space="preserve">
異    常    溫    度   ( 4 )
</t>
    <phoneticPr fontId="0" type="noConversion"/>
  </si>
  <si>
    <t xml:space="preserve">
噪   音   引   起   之
 聽  力  損  失    ( 5 )
</t>
    <phoneticPr fontId="0" type="noConversion"/>
  </si>
  <si>
    <t>其    他    重    金    屬
及  其  化  合  物   ( 11 )</t>
    <phoneticPr fontId="0" type="noConversion"/>
  </si>
  <si>
    <t>職   業   性   氣   喘 、
過   敏   性   炎    ( 14 )</t>
    <phoneticPr fontId="0" type="noConversion"/>
  </si>
  <si>
    <t>礦    工    塵    肺    症
及  其  併  發  症   ( 15 )</t>
    <phoneticPr fontId="0" type="noConversion"/>
  </si>
  <si>
    <t>缺    氧    症    ( 9 )</t>
    <phoneticPr fontId="0" type="noConversion"/>
  </si>
  <si>
    <t>石     綿      肺     症
及 其 併 發 症  ( 17 )</t>
    <phoneticPr fontId="0" type="noConversion"/>
  </si>
  <si>
    <r>
      <rPr>
        <sz val="12"/>
        <rFont val="新細明體"/>
        <family val="1"/>
        <charset val="136"/>
      </rPr>
      <t xml:space="preserve">
跌          倒   ( 2 )</t>
    </r>
    <r>
      <rPr>
        <sz val="11"/>
        <rFont val="新細明體"/>
        <family val="1"/>
        <charset val="136"/>
      </rPr>
      <t xml:space="preserve">
</t>
    </r>
    <phoneticPr fontId="0" type="noConversion"/>
  </si>
  <si>
    <t>傷病、失能、死亡之類型 ( 續完 )</t>
    <phoneticPr fontId="0" type="noConversion"/>
  </si>
  <si>
    <r>
      <rPr>
        <sz val="12"/>
        <rFont val="新細明體"/>
        <family val="1"/>
        <charset val="136"/>
      </rPr>
      <t xml:space="preserve">
火</t>
    </r>
    <r>
      <rPr>
        <sz val="12"/>
        <rFont val="Times New Roman"/>
        <family val="1"/>
      </rPr>
      <t xml:space="preserve">               </t>
    </r>
    <r>
      <rPr>
        <sz val="12"/>
        <rFont val="新細明體"/>
        <family val="1"/>
        <charset val="136"/>
      </rPr>
      <t>災</t>
    </r>
    <r>
      <rPr>
        <sz val="12"/>
        <rFont val="Times New Roman"/>
        <family val="1"/>
      </rPr>
      <t xml:space="preserve">   </t>
    </r>
    <r>
      <rPr>
        <sz val="12"/>
        <rFont val="新細明體"/>
        <family val="1"/>
        <charset val="136"/>
      </rPr>
      <t>( 16 )</t>
    </r>
    <r>
      <rPr>
        <sz val="11"/>
        <rFont val="新細明體"/>
        <family val="1"/>
        <charset val="136"/>
      </rPr>
      <t xml:space="preserve">
</t>
    </r>
    <phoneticPr fontId="0" type="noConversion"/>
  </si>
  <si>
    <t>其     他    可    歸    因
於 職 業 因 素 者  ( 20 )</t>
    <phoneticPr fontId="0" type="noConversion"/>
  </si>
  <si>
    <t>公共行政及國防；強制性社會安全</t>
    <phoneticPr fontId="2" type="noConversion"/>
  </si>
  <si>
    <t>平均投保
人     數</t>
    <phoneticPr fontId="2" type="noConversion"/>
  </si>
  <si>
    <t>營  建  工  程  業</t>
    <phoneticPr fontId="2" type="noConversion"/>
  </si>
  <si>
    <t>表 9-8 歷年來營建工程業勞工職業傷害人次及千人率</t>
    <phoneticPr fontId="2" type="noConversion"/>
  </si>
  <si>
    <t>全    產    業</t>
    <phoneticPr fontId="2" type="noConversion"/>
  </si>
  <si>
    <t>民 國 111 年</t>
    <phoneticPr fontId="2" type="noConversion"/>
  </si>
  <si>
    <t>農、林、漁、牧業</t>
  </si>
  <si>
    <t>礦業及土石採取業</t>
  </si>
  <si>
    <t>製造業</t>
  </si>
  <si>
    <t>電力及燃氣供應業</t>
  </si>
  <si>
    <t>用水供應及污染整治業</t>
  </si>
  <si>
    <t>營建工程業</t>
  </si>
  <si>
    <t>批發及零售業</t>
  </si>
  <si>
    <t>運輸及倉儲業</t>
  </si>
  <si>
    <t>住宿及餐飲業</t>
  </si>
  <si>
    <t>出版影音及資通訊業</t>
  </si>
  <si>
    <t>金融及保險業</t>
  </si>
  <si>
    <t>不動產業</t>
  </si>
  <si>
    <t>專業、科學及技術服務業</t>
  </si>
  <si>
    <t>支援服務業</t>
  </si>
  <si>
    <t>公共行政及國防；強制性社會安全</t>
  </si>
  <si>
    <t>教育業</t>
  </si>
  <si>
    <t>醫療保健及社會工作服務業</t>
  </si>
  <si>
    <t>藝術、娛樂及休閒服務業</t>
  </si>
  <si>
    <t>其他服務業</t>
  </si>
  <si>
    <t>製造業</t>
    <phoneticPr fontId="0" type="noConversion"/>
  </si>
  <si>
    <t>運輸及倉儲業</t>
    <phoneticPr fontId="0" type="noConversion"/>
  </si>
  <si>
    <t>專業、科學及技術服務業</t>
    <phoneticPr fontId="0" type="noConversion"/>
  </si>
  <si>
    <t>藝術、娛樂及休閒服務業</t>
    <phoneticPr fontId="0" type="noConversion"/>
  </si>
  <si>
    <t xml:space="preserve">  -256-</t>
    <phoneticPr fontId="0" type="noConversion"/>
  </si>
  <si>
    <t xml:space="preserve">  -257-</t>
    <phoneticPr fontId="0" type="noConversion"/>
  </si>
  <si>
    <t xml:space="preserve">                                                                                                                   </t>
    <phoneticPr fontId="3" type="noConversion"/>
  </si>
  <si>
    <t>民 國 112 年</t>
    <phoneticPr fontId="2" type="noConversion"/>
  </si>
  <si>
    <t>民 國 112年</t>
    <phoneticPr fontId="2" type="noConversion"/>
  </si>
  <si>
    <t>資料來源：勞工保險局。
說       明：以給付當年為準。</t>
    <phoneticPr fontId="0" type="noConversion"/>
  </si>
  <si>
    <t>其他服務業</t>
    <phoneticPr fontId="3" type="noConversion"/>
  </si>
  <si>
    <t>藝術、娛樂及休閒服務業</t>
    <phoneticPr fontId="3" type="noConversion"/>
  </si>
  <si>
    <t>傷     病</t>
    <phoneticPr fontId="2" type="noConversion"/>
  </si>
  <si>
    <t>失    能</t>
    <phoneticPr fontId="2" type="noConversion"/>
  </si>
  <si>
    <t>死   亡</t>
    <phoneticPr fontId="2" type="noConversion"/>
  </si>
  <si>
    <t>總     計</t>
    <phoneticPr fontId="2" type="noConversion"/>
  </si>
  <si>
    <t>死     亡</t>
    <phoneticPr fontId="2" type="noConversion"/>
  </si>
  <si>
    <t xml:space="preserve"> -292-</t>
    <phoneticPr fontId="0" type="noConversion"/>
  </si>
  <si>
    <t xml:space="preserve">  -293-</t>
    <phoneticPr fontId="0" type="noConversion"/>
  </si>
  <si>
    <t xml:space="preserve">  -294-</t>
    <phoneticPr fontId="0" type="noConversion"/>
  </si>
  <si>
    <t xml:space="preserve">  -295-</t>
    <phoneticPr fontId="0" type="noConversion"/>
  </si>
  <si>
    <r>
      <t xml:space="preserve">資料來源：勞工保險局。
說        明：以給付當年為準。
                                                                                                                                     </t>
    </r>
    <r>
      <rPr>
        <sz val="9"/>
        <rFont val="新細明體"/>
        <family val="1"/>
        <charset val="136"/>
      </rPr>
      <t xml:space="preserve">      -296-</t>
    </r>
    <phoneticPr fontId="3" type="noConversion"/>
  </si>
  <si>
    <r>
      <t xml:space="preserve">
</t>
    </r>
    <r>
      <rPr>
        <sz val="9"/>
        <rFont val="新細明體"/>
        <family val="1"/>
        <charset val="136"/>
      </rPr>
      <t xml:space="preserve">
-297-</t>
    </r>
    <phoneticPr fontId="3" type="noConversion"/>
  </si>
  <si>
    <r>
      <t xml:space="preserve">
</t>
    </r>
    <r>
      <rPr>
        <sz val="9"/>
        <rFont val="新細明體"/>
        <family val="1"/>
        <charset val="136"/>
      </rPr>
      <t xml:space="preserve">
-298-</t>
    </r>
    <phoneticPr fontId="3" type="noConversion"/>
  </si>
  <si>
    <r>
      <t xml:space="preserve">
</t>
    </r>
    <r>
      <rPr>
        <sz val="9"/>
        <rFont val="新細明體"/>
        <family val="1"/>
        <charset val="136"/>
      </rPr>
      <t xml:space="preserve">
-299-</t>
    </r>
    <phoneticPr fontId="3" type="noConversion"/>
  </si>
  <si>
    <t xml:space="preserve"> -300-</t>
    <phoneticPr fontId="2" type="noConversion"/>
  </si>
  <si>
    <t xml:space="preserve">  -301-</t>
    <phoneticPr fontId="2" type="noConversion"/>
  </si>
  <si>
    <t xml:space="preserve">   -302-</t>
    <phoneticPr fontId="2" type="noConversion"/>
  </si>
  <si>
    <t xml:space="preserve">   -303-</t>
    <phoneticPr fontId="2" type="noConversion"/>
  </si>
  <si>
    <t xml:space="preserve">  -304-</t>
    <phoneticPr fontId="2" type="noConversion"/>
  </si>
  <si>
    <t xml:space="preserve">  -305-</t>
    <phoneticPr fontId="2" type="noConversion"/>
  </si>
  <si>
    <t xml:space="preserve"> 114 年 </t>
  </si>
  <si>
    <t xml:space="preserve">  114 年 </t>
  </si>
  <si>
    <t xml:space="preserve">  114年 </t>
  </si>
  <si>
    <t>民 國 114 年</t>
  </si>
  <si>
    <t>民 國 114年</t>
  </si>
  <si>
    <t xml:space="preserve">                       中華民國  114  年</t>
  </si>
  <si>
    <t>傷病</t>
  </si>
  <si>
    <t>失能</t>
  </si>
  <si>
    <t>死亡</t>
  </si>
  <si>
    <t>民 國 113年</t>
    <phoneticPr fontId="2" type="noConversion"/>
  </si>
  <si>
    <t>民 國 114年</t>
    <phoneticPr fontId="2" type="noConversion"/>
  </si>
  <si>
    <t>民 國 113年</t>
    <phoneticPr fontId="2" type="noConversion"/>
  </si>
  <si>
    <t>民 國 113 年</t>
    <phoneticPr fontId="2" type="noConversion"/>
  </si>
  <si>
    <t xml:space="preserve">             中華民國 102 年 至 114 年</t>
    <phoneticPr fontId="2" type="noConversion"/>
  </si>
  <si>
    <t xml:space="preserve">                中華民國 102 年 至 114 年</t>
    <phoneticPr fontId="2" type="noConversion"/>
  </si>
  <si>
    <t xml:space="preserve">資料來源：勞工保險局。
說        明：1.表中括弧 ( ) 內數字係工作場所發生之職業災害保險給付人次及千人率，不包含交通事故。
                       111年4月以前資料來自於勞工保險，5月起為勞工職業災害保險。
                    2.表中未括弧者表示職業災害保險給付人次及千人率，包含交通事故。111年4月以前資料來自於勞工保險，5月起為勞工職業災害保險。
                    3.表中傷病不包含職業病之傷病。
                    4.以給付當年為準。
                    5.因應COVID-19疫情，勞動部於111年5月政策放寬COVID-19請領普通傷病給付要件，是類案件遽增致影響111-112年職災傷病給付案件審核
                       量能，疫情趨緩後勞工保險局加速審核職災傷病給付待結案件，故113年全產業職災傷病核付件數較112年增加。
</t>
    <phoneticPr fontId="2" type="noConversion"/>
  </si>
  <si>
    <t>表 9-1 勞工職業傷害</t>
    <phoneticPr fontId="0" type="noConversion"/>
  </si>
  <si>
    <t xml:space="preserve">
職業傷害人次</t>
  </si>
  <si>
    <t>職業傷害千人率
(0/00)</t>
  </si>
  <si>
    <t>職業傷害人次</t>
  </si>
  <si>
    <t>平均投保
人數</t>
  </si>
  <si>
    <t xml:space="preserve">         中華民國 102 年 至 114 年</t>
    <phoneticPr fontId="2" type="noConversion"/>
  </si>
  <si>
    <t xml:space="preserve">               中華民國 102 年 至 114年</t>
    <phoneticPr fontId="2" type="noConversion"/>
  </si>
  <si>
    <t>年別</t>
  </si>
  <si>
    <t>有機溶劑
或化學物質氣體(12)</t>
  </si>
  <si>
    <r>
      <t xml:space="preserve">資料來源：勞工保險局。
說 明： 1.表中括弧()內數字係工作場所發生之職業災害保險給付人次及千人率，不包含交通事故。
              </t>
    </r>
    <r>
      <rPr>
        <sz val="10"/>
        <rFont val="新細明體"/>
        <family val="1"/>
        <charset val="136"/>
      </rPr>
      <t xml:space="preserve">  </t>
    </r>
    <r>
      <rPr>
        <sz val="8"/>
        <rFont val="新細明體"/>
        <family val="1"/>
        <charset val="136"/>
      </rPr>
      <t>表中未括弧者表示職業災害保險給付人次及千人率，包含交通事故。111年4月以前資料來自於勞工保險，5月起為勞工職業災害保險。
              2.表中傷病不包含職業病之傷病。
              3.以給付當年為準。</t>
    </r>
    <phoneticPr fontId="2" type="noConversion"/>
  </si>
  <si>
    <r>
      <t xml:space="preserve">資料來源：勞工保險局。
說 明：1.本表各業包括農林漁牧業，礦業及土石採取業，製造業，電力及燃氣供應業，用水供應及污染整治業，營建工程業，批發及零售業，運輸及倉儲業，
              </t>
    </r>
    <r>
      <rPr>
        <sz val="6"/>
        <rFont val="新細明體"/>
        <family val="1"/>
        <charset val="136"/>
      </rPr>
      <t xml:space="preserve">  </t>
    </r>
    <r>
      <rPr>
        <sz val="8"/>
        <rFont val="新細明體"/>
        <family val="1"/>
        <charset val="136"/>
      </rPr>
      <t xml:space="preserve">住宿及餐飲業，資訊及通訊傳播業，金融及保險業，不動產業，專業、科學及技術服務業，支援服務業，公共行政及國防；強制性社會安全，教育服
              </t>
    </r>
    <r>
      <rPr>
        <sz val="6"/>
        <rFont val="新細明體"/>
        <family val="1"/>
        <charset val="136"/>
      </rPr>
      <t xml:space="preserve">  </t>
    </r>
    <r>
      <rPr>
        <sz val="8"/>
        <rFont val="新細明體"/>
        <family val="1"/>
        <charset val="136"/>
      </rPr>
      <t xml:space="preserve">務業，醫療保健及社會工作服務業，藝術、娛樂及休閒服務業，其他服務業。
          </t>
    </r>
    <r>
      <rPr>
        <sz val="11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2. 表中括弧()內數字係工作場所發生之職業災害保險給付人次及千人率，不包含交通事故。111年4月以前資料來自於勞工保險，5月起為勞工職業災害
                保險。
          </t>
    </r>
    <r>
      <rPr>
        <sz val="10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3. 表中未括弧者表示職業災害保險給付人次及千人率，包含交通事故。111年4月以前資料來自於勞工保險，5月起為勞工職業災害保險。
          </t>
    </r>
    <r>
      <rPr>
        <sz val="10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4. 表中傷病不包含職業病之傷病。
          </t>
    </r>
    <r>
      <rPr>
        <sz val="10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5. 以給付當年為準。
          </t>
    </r>
    <r>
      <rPr>
        <sz val="10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6. 因應COVID-19疫情，勞動部於111年5月政策放寬COVID-19請領普通傷病給付要件，是類案件遽增致影響111-112年職災傷病給付案件審核量能，疫情
       </t>
    </r>
    <r>
      <rPr>
        <sz val="10"/>
        <rFont val="新細明體"/>
        <family val="1"/>
        <charset val="136"/>
      </rPr>
      <t xml:space="preserve">  </t>
    </r>
    <r>
      <rPr>
        <sz val="8"/>
        <rFont val="新細明體"/>
        <family val="1"/>
        <charset val="136"/>
      </rPr>
      <t xml:space="preserve">     </t>
    </r>
    <r>
      <rPr>
        <sz val="6"/>
        <rFont val="新細明體"/>
        <family val="1"/>
        <charset val="136"/>
      </rPr>
      <t xml:space="preserve">  </t>
    </r>
    <r>
      <rPr>
        <sz val="8"/>
        <rFont val="新細明體"/>
        <family val="1"/>
        <charset val="136"/>
      </rPr>
      <t xml:space="preserve">趨緩後勞工保險局加速審核職災傷病給付待結案件，故113年全產業職災傷病核付件數較112年增加。
</t>
    </r>
    <phoneticPr fontId="2" type="noConversion"/>
  </si>
  <si>
    <r>
      <t xml:space="preserve">資料來源：勞工保險局。
說    </t>
    </r>
    <r>
      <rPr>
        <sz val="10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明：1.表中括弧()內數字係工作場所發生之職業災害保險給付人次及千人率，不包含交通事故。
                     111年4月以前資料來自於勞工保險，5月起為勞工職業災害保險。
                  2.表中未括弧者表示職業災害保險給付人次及千人率，包含交通事故。111年4月以前資料來自於勞工保險，5月起為勞工職業災害保險。
                  3.表中傷病不包含職業病之傷病。
                  4.以給付當年為準。
                  5.因應COVID-19疫情，勞動部於111年5月政策放寬COVID-19請領普通傷病給付要件，是類案件遽增致影響111-112年職災傷病給付案件審核量能
                   ，疫情後勞工保險局加速審核職災傷病給付待結案件，故113年全產業職災傷病核付件數較112年增加。
</t>
    </r>
    <phoneticPr fontId="2" type="noConversion"/>
  </si>
  <si>
    <r>
      <t xml:space="preserve">資料來源：勞工保險局。
說    </t>
    </r>
    <r>
      <rPr>
        <sz val="10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明：1.表中括弧  (  )  內數字係工作場所發生之職業災害保險給付人次及千人率，不包含交通事故。
                     111年4月以前資料來自於勞工保險，5月起為勞工職業災害保險。
                  2.表中未括弧者表示職業災害保險給付人次及千人率，包含交通事故。111年4月以前資料來自於勞工保險，5月起為勞工職業災害保險。
                  3.表中傷病不包含職業病之傷病。
                  4.以給付當年為準。
                  5.因應COVID-19疫情，勞動部於111年5月政策放寬COVID-19請領普通傷病給付要件，是類案件遽增致影響111-112年職災傷病給付案件審核量能，
                 </t>
    </r>
    <r>
      <rPr>
        <sz val="6"/>
        <rFont val="新細明體"/>
        <family val="1"/>
        <charset val="136"/>
      </rPr>
      <t xml:space="preserve">   </t>
    </r>
    <r>
      <rPr>
        <sz val="8"/>
        <rFont val="新細明體"/>
        <family val="1"/>
        <charset val="136"/>
      </rPr>
      <t xml:space="preserve"> 疫情趨緩後勞工保險局加速審核職災傷病給付待結案件，故113年全產業職災傷病核付件數較112年增加。
</t>
    </r>
    <phoneticPr fontId="2" type="noConversion"/>
  </si>
  <si>
    <r>
      <t xml:space="preserve">資料來源：勞工保險局。
說     </t>
    </r>
    <r>
      <rPr>
        <sz val="10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明：1.表中括弧  (  )  內數字係工作場所發生之職業災害保險給付人次及千人率，不包含交通事故。
                      111年4月以前資料來自於勞工保險，5月起為勞工職業災害保險。
                   2.表中未括弧者表示職業災害保險給付人次及千人率，包含交通事故。111年4月以前資料來自於勞工保險，5月起為勞工職業災害保險。
                   3.表中傷病不包含職業病之傷病。
                   4.以給付當年為準。
                   5.因應COVID-19疫情，勞動部於111年5月政策放寬COVID-19請領普通傷病給付要件，是類案件遽增致影響111-112年職災傷病給付案件審核
                      量能，疫情趨緩後勞工保險局加速審核職災傷病給付待結案件，故113年全產業職災傷病核付件數較112年增加。
</t>
    </r>
    <phoneticPr fontId="2" type="noConversion"/>
  </si>
  <si>
    <t xml:space="preserve">
與高溫、低溫之接觸 ( 11 )
</t>
    <phoneticPr fontId="0" type="noConversion"/>
  </si>
  <si>
    <r>
      <t xml:space="preserve">
被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刺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割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擦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傷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 xml:space="preserve"> ( 8 )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</si>
</sst>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&quot;(&quot;##0.000&quot;)&quot;_-;&quot;(&quot;\-\ ##0.000&quot;)&quot;_-;\ &quot;-&quot;_-;@_-"/>
    <numFmt numFmtId="177" formatCode="##0.000&quot; &quot;_-;\-\ ##0.000&quot; &quot;_-;\ &quot;-&quot;_-;@_-"/>
    <numFmt numFmtId="178" formatCode="###,##0_-;\-###,##0_-;\ &quot;-&quot;_-;@_-"/>
    <numFmt numFmtId="179" formatCode="&quot;(&quot;###,##0&quot;)&quot;_-;&quot;(&quot;\-###,##0&quot;)&quot;_-;\ &quot;-&quot;_-;@_-"/>
  </numFmts>
  <fonts count="54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vertAlign val="subscript"/>
      <sz val="8"/>
      <name val="新細明體"/>
      <family val="1"/>
      <charset val="136"/>
    </font>
    <font>
      <sz val="9"/>
      <name val="細明體"/>
      <family val="3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8"/>
      <name val="新細明體"/>
      <family val="1"/>
      <charset val="136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12"/>
      <name val="Times New Roman"/>
      <family val="1"/>
    </font>
    <font>
      <sz val="14"/>
      <name val="Times New Roman"/>
      <family val="1"/>
    </font>
    <font>
      <sz val="15"/>
      <name val="新細明體"/>
      <family val="1"/>
      <charset val="136"/>
    </font>
    <font>
      <sz val="11"/>
      <name val="Times New Roman"/>
      <family val="1"/>
    </font>
    <font>
      <sz val="13"/>
      <name val="新細明體"/>
      <family val="1"/>
      <charset val="136"/>
    </font>
    <font>
      <sz val="13.5"/>
      <name val="新細明體"/>
      <family val="1"/>
      <charset val="136"/>
    </font>
    <font>
      <sz val="13.5"/>
      <name val="Times New Roman"/>
      <family val="1"/>
    </font>
    <font>
      <sz val="11"/>
      <name val="標楷體"/>
      <family val="4"/>
      <charset val="136"/>
    </font>
    <font>
      <sz val="9"/>
      <name val="新細明體"/>
      <family val="1"/>
      <charset val="136"/>
      <scheme val="major"/>
    </font>
    <font>
      <sz val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8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8"/>
      <name val="新細明體"/>
      <family val="1"/>
      <charset val="136"/>
      <scheme val="major"/>
    </font>
    <font>
      <sz val="9"/>
      <name val="微軟正黑體"/>
      <family val="2"/>
      <charset val="136"/>
    </font>
    <font>
      <sz val="12"/>
      <color theme="1"/>
      <name val="新細明體"/>
      <family val="1"/>
      <charset val="136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sz val="12"/>
      <color rgb="FF9C6500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Segoe UI"/>
      <family val="2"/>
      <charset val="136"/>
    </font>
    <font>
      <sz val="10"/>
      <name val="Tahoma"/>
      <family val="2"/>
    </font>
    <font>
      <sz val="11.5"/>
      <name val="新細明體"/>
      <family val="1"/>
      <charset val="136"/>
    </font>
    <font>
      <sz val="11.5"/>
      <color theme="1"/>
      <name val="新細明體"/>
      <family val="1"/>
      <charset val="136"/>
    </font>
    <font>
      <sz val="11.5"/>
      <name val="新細明體"/>
      <family val="1"/>
      <charset val="136"/>
      <scheme val="minor"/>
    </font>
    <font>
      <sz val="11.5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.5"/>
      <color rgb="FFFF0000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0.5"/>
      <color theme="1"/>
      <name val="新細明體"/>
      <family val="1"/>
      <charset val="136"/>
    </font>
    <font>
      <sz val="6"/>
      <name val="新細明體"/>
      <family val="1"/>
      <charset val="136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7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7" borderId="22" applyNumberFormat="0" applyAlignment="0" applyProtection="0">
      <alignment vertical="center"/>
    </xf>
    <xf numFmtId="0" fontId="33" fillId="7" borderId="21" applyNumberFormat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8" borderId="2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" fillId="9" borderId="25" applyNumberFormat="0" applyFon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2" fillId="0" borderId="0"/>
    <xf numFmtId="43" fontId="42" fillId="0" borderId="0" applyFont="0" applyFill="0" applyBorder="0" applyAlignment="0" applyProtection="0">
      <alignment vertical="center"/>
    </xf>
    <xf numFmtId="0" fontId="43" fillId="0" borderId="0"/>
    <xf numFmtId="43" fontId="17" fillId="0" borderId="0" applyFont="0" applyFill="0" applyBorder="0" applyAlignment="0" applyProtection="0">
      <alignment vertical="center"/>
    </xf>
    <xf numFmtId="0" fontId="44" fillId="0" borderId="0"/>
  </cellStyleXfs>
  <cellXfs count="172">
    <xf numFmtId="0" fontId="0" fillId="0" borderId="0" xfId="0"/>
    <xf numFmtId="178" fontId="7" fillId="0" borderId="0" xfId="0" applyNumberFormat="1" applyFont="1" applyFill="1" applyAlignment="1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/>
    <xf numFmtId="0" fontId="5" fillId="0" borderId="2" xfId="0" applyFont="1" applyFill="1" applyBorder="1"/>
    <xf numFmtId="0" fontId="0" fillId="0" borderId="0" xfId="0" applyFill="1"/>
    <xf numFmtId="0" fontId="5" fillId="0" borderId="0" xfId="0" applyFont="1" applyFill="1" applyAlignment="1">
      <alignment horizontal="center"/>
    </xf>
    <xf numFmtId="0" fontId="8" fillId="0" borderId="0" xfId="0" applyFont="1" applyFill="1"/>
    <xf numFmtId="0" fontId="18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2" xfId="0" applyFont="1" applyFill="1" applyBorder="1"/>
    <xf numFmtId="0" fontId="5" fillId="0" borderId="0" xfId="0" applyFont="1" applyFill="1" applyAlignment="1"/>
    <xf numFmtId="0" fontId="0" fillId="0" borderId="0" xfId="0" applyFill="1" applyAlignment="1">
      <alignment horizontal="center"/>
    </xf>
    <xf numFmtId="0" fontId="7" fillId="0" borderId="5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vertical="center" wrapText="1"/>
    </xf>
    <xf numFmtId="0" fontId="0" fillId="0" borderId="5" xfId="0" applyFont="1" applyFill="1" applyBorder="1"/>
    <xf numFmtId="0" fontId="7" fillId="2" borderId="0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5" fillId="0" borderId="0" xfId="0" applyFont="1" applyFill="1" applyBorder="1"/>
    <xf numFmtId="41" fontId="24" fillId="2" borderId="0" xfId="2" applyNumberFormat="1" applyFont="1" applyFill="1" applyBorder="1">
      <alignment vertical="center"/>
    </xf>
    <xf numFmtId="0" fontId="0" fillId="0" borderId="0" xfId="0" applyFill="1" applyBorder="1"/>
    <xf numFmtId="0" fontId="7" fillId="0" borderId="11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vertical="center" wrapText="1"/>
    </xf>
    <xf numFmtId="178" fontId="0" fillId="0" borderId="0" xfId="0" applyNumberFormat="1" applyFont="1" applyFill="1" applyAlignment="1">
      <alignment horizontal="right" vertical="distributed"/>
    </xf>
    <xf numFmtId="178" fontId="25" fillId="0" borderId="0" xfId="0" applyNumberFormat="1" applyFont="1" applyFill="1" applyAlignment="1">
      <alignment horizontal="right" vertical="distributed"/>
    </xf>
    <xf numFmtId="178" fontId="0" fillId="0" borderId="0" xfId="0" applyNumberFormat="1" applyFont="1" applyFill="1" applyBorder="1" applyAlignment="1">
      <alignment horizontal="right" vertical="distributed"/>
    </xf>
    <xf numFmtId="176" fontId="7" fillId="0" borderId="0" xfId="0" applyNumberFormat="1" applyFont="1" applyBorder="1" applyAlignment="1">
      <alignment horizontal="right" vertical="distributed"/>
    </xf>
    <xf numFmtId="177" fontId="7" fillId="0" borderId="0" xfId="0" applyNumberFormat="1" applyFont="1" applyBorder="1" applyAlignment="1">
      <alignment horizontal="right" vertical="distributed"/>
    </xf>
    <xf numFmtId="177" fontId="7" fillId="0" borderId="14" xfId="0" applyNumberFormat="1" applyFont="1" applyBorder="1" applyAlignment="1">
      <alignment horizontal="right" vertical="distributed"/>
    </xf>
    <xf numFmtId="0" fontId="5" fillId="0" borderId="11" xfId="0" applyFont="1" applyFill="1" applyBorder="1"/>
    <xf numFmtId="41" fontId="9" fillId="0" borderId="0" xfId="2" applyNumberFormat="1" applyFont="1" applyBorder="1" applyAlignment="1">
      <alignment horizontal="right" vertical="distributed"/>
    </xf>
    <xf numFmtId="41" fontId="9" fillId="0" borderId="16" xfId="2" applyNumberFormat="1" applyFont="1" applyBorder="1" applyAlignment="1">
      <alignment horizontal="right" vertical="distributed"/>
    </xf>
    <xf numFmtId="41" fontId="9" fillId="0" borderId="17" xfId="2" applyNumberFormat="1" applyFont="1" applyBorder="1" applyAlignment="1">
      <alignment horizontal="right" vertical="distributed"/>
    </xf>
    <xf numFmtId="178" fontId="9" fillId="0" borderId="0" xfId="0" applyNumberFormat="1" applyFont="1" applyFill="1" applyAlignment="1">
      <alignment horizontal="right" vertical="distributed"/>
    </xf>
    <xf numFmtId="41" fontId="9" fillId="0" borderId="0" xfId="2" applyNumberFormat="1" applyFont="1" applyAlignment="1">
      <alignment horizontal="right" vertical="distributed"/>
    </xf>
    <xf numFmtId="41" fontId="9" fillId="0" borderId="14" xfId="2" applyNumberFormat="1" applyFont="1" applyBorder="1" applyAlignment="1">
      <alignment horizontal="right" vertical="distributed"/>
    </xf>
    <xf numFmtId="41" fontId="9" fillId="0" borderId="10" xfId="2" applyNumberFormat="1" applyFont="1" applyBorder="1" applyAlignment="1">
      <alignment horizontal="right" vertical="distributed"/>
    </xf>
    <xf numFmtId="41" fontId="9" fillId="0" borderId="5" xfId="2" applyNumberFormat="1" applyFont="1" applyBorder="1" applyAlignment="1">
      <alignment horizontal="right" vertical="distributed"/>
    </xf>
    <xf numFmtId="41" fontId="9" fillId="0" borderId="11" xfId="2" applyNumberFormat="1" applyFont="1" applyBorder="1" applyAlignment="1">
      <alignment horizontal="right" vertical="distributed"/>
    </xf>
    <xf numFmtId="179" fontId="45" fillId="0" borderId="0" xfId="0" applyNumberFormat="1" applyFont="1" applyFill="1" applyBorder="1" applyAlignment="1">
      <alignment horizontal="right" vertical="distributed"/>
    </xf>
    <xf numFmtId="178" fontId="45" fillId="0" borderId="0" xfId="0" applyNumberFormat="1" applyFont="1" applyFill="1" applyAlignment="1">
      <alignment horizontal="right" vertical="distributed"/>
    </xf>
    <xf numFmtId="176" fontId="45" fillId="0" borderId="0" xfId="0" applyNumberFormat="1" applyFont="1" applyFill="1" applyAlignment="1">
      <alignment horizontal="right" vertical="distributed"/>
    </xf>
    <xf numFmtId="177" fontId="45" fillId="0" borderId="0" xfId="0" applyNumberFormat="1" applyFont="1" applyFill="1" applyBorder="1" applyAlignment="1">
      <alignment horizontal="right" vertical="distributed"/>
    </xf>
    <xf numFmtId="179" fontId="46" fillId="0" borderId="0" xfId="0" applyNumberFormat="1" applyFont="1" applyFill="1" applyBorder="1" applyAlignment="1">
      <alignment horizontal="right" vertical="distributed"/>
    </xf>
    <xf numFmtId="176" fontId="46" fillId="0" borderId="0" xfId="0" applyNumberFormat="1" applyFont="1" applyFill="1" applyAlignment="1">
      <alignment horizontal="right" vertical="distributed"/>
    </xf>
    <xf numFmtId="178" fontId="46" fillId="0" borderId="0" xfId="0" applyNumberFormat="1" applyFont="1" applyFill="1" applyAlignment="1">
      <alignment horizontal="right" vertical="distributed"/>
    </xf>
    <xf numFmtId="177" fontId="46" fillId="0" borderId="0" xfId="0" applyNumberFormat="1" applyFont="1" applyFill="1" applyBorder="1" applyAlignment="1">
      <alignment horizontal="right" vertical="distributed"/>
    </xf>
    <xf numFmtId="179" fontId="47" fillId="0" borderId="0" xfId="0" applyNumberFormat="1" applyFont="1" applyFill="1" applyBorder="1" applyAlignment="1">
      <alignment horizontal="right" vertical="distributed"/>
    </xf>
    <xf numFmtId="178" fontId="47" fillId="0" borderId="0" xfId="0" applyNumberFormat="1" applyFont="1" applyFill="1" applyAlignment="1">
      <alignment horizontal="right" vertical="distributed"/>
    </xf>
    <xf numFmtId="176" fontId="47" fillId="0" borderId="0" xfId="0" applyNumberFormat="1" applyFont="1" applyFill="1" applyAlignment="1">
      <alignment horizontal="right" vertical="distributed"/>
    </xf>
    <xf numFmtId="177" fontId="47" fillId="0" borderId="0" xfId="0" applyNumberFormat="1" applyFont="1" applyFill="1" applyBorder="1" applyAlignment="1">
      <alignment horizontal="right" vertical="distributed"/>
    </xf>
    <xf numFmtId="179" fontId="48" fillId="0" borderId="0" xfId="0" applyNumberFormat="1" applyFont="1" applyFill="1" applyBorder="1" applyAlignment="1">
      <alignment horizontal="right" vertical="distributed"/>
    </xf>
    <xf numFmtId="178" fontId="48" fillId="0" borderId="0" xfId="0" applyNumberFormat="1" applyFont="1" applyFill="1" applyAlignment="1">
      <alignment horizontal="right" vertical="distributed"/>
    </xf>
    <xf numFmtId="176" fontId="48" fillId="0" borderId="0" xfId="0" applyNumberFormat="1" applyFont="1" applyFill="1" applyAlignment="1">
      <alignment horizontal="right" vertical="distributed"/>
    </xf>
    <xf numFmtId="177" fontId="48" fillId="0" borderId="0" xfId="0" applyNumberFormat="1" applyFont="1" applyFill="1" applyBorder="1" applyAlignment="1">
      <alignment horizontal="right" vertical="distributed"/>
    </xf>
    <xf numFmtId="178" fontId="20" fillId="0" borderId="0" xfId="0" applyNumberFormat="1" applyFont="1" applyFill="1" applyAlignment="1">
      <alignment horizontal="right" vertical="distributed"/>
    </xf>
    <xf numFmtId="178" fontId="49" fillId="0" borderId="0" xfId="0" applyNumberFormat="1" applyFont="1" applyFill="1" applyAlignment="1">
      <alignment horizontal="right" vertical="distributed"/>
    </xf>
    <xf numFmtId="178" fontId="45" fillId="0" borderId="0" xfId="0" applyNumberFormat="1" applyFont="1" applyFill="1" applyBorder="1" applyAlignment="1">
      <alignment horizontal="right" vertical="distributed"/>
    </xf>
    <xf numFmtId="0" fontId="7" fillId="0" borderId="3" xfId="0" applyFont="1" applyFill="1" applyBorder="1" applyAlignment="1">
      <alignment horizontal="distributed" vertical="center" indent="1"/>
    </xf>
    <xf numFmtId="0" fontId="7" fillId="0" borderId="4" xfId="0" applyFont="1" applyFill="1" applyBorder="1" applyAlignment="1">
      <alignment horizontal="distributed" vertical="center" indent="1"/>
    </xf>
    <xf numFmtId="0" fontId="19" fillId="0" borderId="3" xfId="0" applyFont="1" applyFill="1" applyBorder="1" applyAlignment="1">
      <alignment horizontal="distributed" vertical="center" indent="1"/>
    </xf>
    <xf numFmtId="0" fontId="19" fillId="0" borderId="4" xfId="0" applyFont="1" applyFill="1" applyBorder="1" applyAlignment="1">
      <alignment horizontal="distributed" vertical="center" indent="1"/>
    </xf>
    <xf numFmtId="0" fontId="19" fillId="0" borderId="6" xfId="0" applyFont="1" applyFill="1" applyBorder="1" applyAlignment="1">
      <alignment horizontal="distributed" vertical="center" indent="1"/>
    </xf>
    <xf numFmtId="0" fontId="19" fillId="0" borderId="7" xfId="0" applyFont="1" applyFill="1" applyBorder="1" applyAlignment="1">
      <alignment horizontal="distributed" vertical="center" indent="1"/>
    </xf>
    <xf numFmtId="0" fontId="0" fillId="0" borderId="5" xfId="0" applyFont="1" applyFill="1" applyBorder="1" applyAlignment="1">
      <alignment horizontal="distributed"/>
    </xf>
    <xf numFmtId="178" fontId="50" fillId="0" borderId="0" xfId="0" applyNumberFormat="1" applyFont="1" applyFill="1" applyBorder="1" applyAlignment="1">
      <alignment horizontal="right" vertical="distributed"/>
    </xf>
    <xf numFmtId="179" fontId="52" fillId="0" borderId="2" xfId="0" applyNumberFormat="1" applyFont="1" applyFill="1" applyBorder="1" applyAlignment="1">
      <alignment horizontal="right" vertical="distributed"/>
    </xf>
    <xf numFmtId="178" fontId="51" fillId="0" borderId="2" xfId="0" applyNumberFormat="1" applyFont="1" applyFill="1" applyBorder="1" applyAlignment="1">
      <alignment horizontal="right" vertical="distributed"/>
    </xf>
    <xf numFmtId="178" fontId="52" fillId="0" borderId="0" xfId="0" applyNumberFormat="1" applyFont="1" applyFill="1" applyBorder="1" applyAlignment="1">
      <alignment horizontal="right" vertical="distributed"/>
    </xf>
    <xf numFmtId="179" fontId="51" fillId="0" borderId="0" xfId="0" applyNumberFormat="1" applyFont="1" applyFill="1" applyBorder="1" applyAlignment="1">
      <alignment horizontal="right" vertical="distributed"/>
    </xf>
    <xf numFmtId="178" fontId="51" fillId="0" borderId="0" xfId="0" applyNumberFormat="1" applyFont="1" applyFill="1" applyBorder="1" applyAlignment="1">
      <alignment horizontal="right" vertical="distributed"/>
    </xf>
    <xf numFmtId="178" fontId="51" fillId="0" borderId="14" xfId="0" applyNumberFormat="1" applyFont="1" applyFill="1" applyBorder="1" applyAlignment="1">
      <alignment horizontal="right" vertical="distributed"/>
    </xf>
    <xf numFmtId="178" fontId="50" fillId="0" borderId="14" xfId="0" applyNumberFormat="1" applyFont="1" applyFill="1" applyBorder="1" applyAlignment="1">
      <alignment horizontal="right" vertical="distributed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0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left" wrapText="1"/>
    </xf>
    <xf numFmtId="0" fontId="22" fillId="0" borderId="0" xfId="0" applyFont="1" applyFill="1" applyAlignment="1">
      <alignment horizontal="left" vertical="top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2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right" vertical="center"/>
    </xf>
    <xf numFmtId="0" fontId="0" fillId="0" borderId="1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distributed"/>
    </xf>
    <xf numFmtId="0" fontId="15" fillId="0" borderId="8" xfId="0" applyFont="1" applyFill="1" applyBorder="1" applyAlignment="1">
      <alignment horizontal="center" vertical="distributed"/>
    </xf>
    <xf numFmtId="0" fontId="6" fillId="0" borderId="0" xfId="0" applyFont="1" applyFill="1" applyBorder="1" applyAlignment="1">
      <alignment horizontal="left" vertical="top" wrapText="1"/>
    </xf>
    <xf numFmtId="0" fontId="23" fillId="0" borderId="0" xfId="0" applyFont="1" applyFill="1" applyAlignment="1">
      <alignment horizontal="center"/>
    </xf>
    <xf numFmtId="0" fontId="6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distributed" vertical="center" wrapText="1" indent="1"/>
    </xf>
    <xf numFmtId="0" fontId="20" fillId="0" borderId="8" xfId="0" applyFont="1" applyFill="1" applyBorder="1" applyAlignment="1">
      <alignment horizontal="distributed" vertical="center" indent="1"/>
    </xf>
    <xf numFmtId="0" fontId="6" fillId="0" borderId="0" xfId="0" applyFont="1" applyFill="1" applyAlignment="1">
      <alignment horizontal="left" vertical="center"/>
    </xf>
    <xf numFmtId="49" fontId="5" fillId="0" borderId="0" xfId="0" quotePrefix="1" applyNumberFormat="1" applyFont="1" applyFill="1" applyAlignment="1">
      <alignment horizontal="center"/>
    </xf>
    <xf numFmtId="0" fontId="5" fillId="0" borderId="0" xfId="0" quotePrefix="1" applyFont="1" applyFill="1" applyAlignment="1">
      <alignment horizontal="center"/>
    </xf>
    <xf numFmtId="0" fontId="4" fillId="0" borderId="0" xfId="0" applyFont="1" applyFill="1" applyAlignment="1">
      <alignment horizontal="center" vertical="top"/>
    </xf>
    <xf numFmtId="0" fontId="6" fillId="0" borderId="1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0" fillId="0" borderId="9" xfId="0" applyFont="1" applyFill="1" applyBorder="1" applyAlignment="1">
      <alignment horizontal="distributed" vertical="top" wrapText="1"/>
    </xf>
    <xf numFmtId="0" fontId="0" fillId="0" borderId="8" xfId="0" applyFont="1" applyFill="1" applyBorder="1" applyAlignment="1">
      <alignment horizontal="distributed" vertical="top"/>
    </xf>
    <xf numFmtId="0" fontId="0" fillId="0" borderId="4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distributed" vertical="center" wrapText="1"/>
    </xf>
    <xf numFmtId="0" fontId="20" fillId="0" borderId="13" xfId="0" applyFont="1" applyFill="1" applyBorder="1" applyAlignment="1">
      <alignment horizontal="distributed" vertical="center"/>
    </xf>
    <xf numFmtId="0" fontId="20" fillId="0" borderId="15" xfId="0" applyFont="1" applyFill="1" applyBorder="1" applyAlignment="1">
      <alignment horizontal="distributed" vertical="center"/>
    </xf>
    <xf numFmtId="49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1" fillId="0" borderId="14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distributed"/>
    </xf>
    <xf numFmtId="0" fontId="12" fillId="0" borderId="11" xfId="0" applyFont="1" applyFill="1" applyBorder="1" applyAlignment="1">
      <alignment horizontal="center" vertical="distributed"/>
    </xf>
    <xf numFmtId="0" fontId="0" fillId="0" borderId="9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distributed" vertical="center" wrapText="1"/>
    </xf>
    <xf numFmtId="0" fontId="0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left" vertical="top" wrapText="1"/>
    </xf>
    <xf numFmtId="49" fontId="18" fillId="0" borderId="0" xfId="0" applyNumberFormat="1" applyFont="1" applyFill="1" applyAlignment="1">
      <alignment horizontal="center"/>
    </xf>
    <xf numFmtId="0" fontId="9" fillId="0" borderId="8" xfId="0" applyFont="1" applyFill="1" applyBorder="1" applyAlignment="1">
      <alignment horizontal="distributed" vertical="center" wrapText="1"/>
    </xf>
    <xf numFmtId="0" fontId="9" fillId="0" borderId="4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distributed"/>
    </xf>
    <xf numFmtId="0" fontId="12" fillId="0" borderId="11" xfId="0" applyFont="1" applyFill="1" applyBorder="1" applyAlignment="1">
      <alignment horizontal="distributed" vertical="distributed"/>
    </xf>
  </cellXfs>
  <cellStyles count="50">
    <cellStyle name="20% - 輔色1" xfId="18" builtinId="30" customBuiltin="1"/>
    <cellStyle name="20% - 輔色2" xfId="21" builtinId="34" customBuiltin="1"/>
    <cellStyle name="20% - 輔色3" xfId="24" builtinId="38" customBuiltin="1"/>
    <cellStyle name="20% - 輔色4" xfId="27" builtinId="42" customBuiltin="1"/>
    <cellStyle name="20% - 輔色5" xfId="30" builtinId="46" customBuiltin="1"/>
    <cellStyle name="20% - 輔色6" xfId="33" builtinId="50" customBuiltin="1"/>
    <cellStyle name="40% - 輔色1" xfId="19" builtinId="31" customBuiltin="1"/>
    <cellStyle name="40% - 輔色2" xfId="22" builtinId="35" customBuiltin="1"/>
    <cellStyle name="40% - 輔色3" xfId="25" builtinId="39" customBuiltin="1"/>
    <cellStyle name="40% - 輔色4" xfId="28" builtinId="43" customBuiltin="1"/>
    <cellStyle name="40% - 輔色5" xfId="31" builtinId="47" customBuiltin="1"/>
    <cellStyle name="40% - 輔色6" xfId="34" builtinId="51" customBuiltin="1"/>
    <cellStyle name="60% - 輔色1 2" xfId="39" xr:uid="{00000000-0005-0000-0000-000031000000}"/>
    <cellStyle name="60% - 輔色2 2" xfId="40" xr:uid="{00000000-0005-0000-0000-000032000000}"/>
    <cellStyle name="60% - 輔色3 2" xfId="41" xr:uid="{00000000-0005-0000-0000-000033000000}"/>
    <cellStyle name="60% - 輔色4 2" xfId="42" xr:uid="{00000000-0005-0000-0000-000034000000}"/>
    <cellStyle name="60% - 輔色5 2" xfId="43" xr:uid="{00000000-0005-0000-0000-000035000000}"/>
    <cellStyle name="60% - 輔色6 2" xfId="44" xr:uid="{00000000-0005-0000-0000-000036000000}"/>
    <cellStyle name="一般" xfId="0" builtinId="0"/>
    <cellStyle name="一般 2" xfId="45" xr:uid="{00000000-0005-0000-0000-000013000000}"/>
    <cellStyle name="一般 3" xfId="1" xr:uid="{00000000-0005-0000-0000-000001000000}"/>
    <cellStyle name="一般 4" xfId="49" xr:uid="{F04866B1-2F7A-4E9F-A5CE-CE407F4A0276}"/>
    <cellStyle name="一般 5" xfId="47" xr:uid="{00000000-0005-0000-0000-000015000000}"/>
    <cellStyle name="一般 6" xfId="35" xr:uid="{00000000-0005-0000-0000-000037000000}"/>
    <cellStyle name="千分位 2" xfId="46" xr:uid="{00000000-0005-0000-0000-000016000000}"/>
    <cellStyle name="千分位 3" xfId="2" xr:uid="{DFF6E4F7-1C58-4A0B-8AA6-5D0FA32CC0EB}"/>
    <cellStyle name="千分位 3 2" xfId="48" xr:uid="{00000000-0005-0000-0000-000017000000}"/>
    <cellStyle name="中等 2" xfId="37" xr:uid="{00000000-0005-0000-0000-00003D000000}"/>
    <cellStyle name="合計" xfId="16" builtinId="25" customBuiltin="1"/>
    <cellStyle name="好" xfId="7" builtinId="26" customBuiltin="1"/>
    <cellStyle name="計算方式" xfId="11" builtinId="22" customBuiltin="1"/>
    <cellStyle name="連結的儲存格" xfId="12" builtinId="24" customBuiltin="1"/>
    <cellStyle name="備註 2" xfId="38" xr:uid="{00000000-0005-0000-0000-00003E000000}"/>
    <cellStyle name="說明文字" xfId="15" builtinId="53" customBuiltin="1"/>
    <cellStyle name="輔色1" xfId="17" builtinId="29" customBuiltin="1"/>
    <cellStyle name="輔色2" xfId="20" builtinId="33" customBuiltin="1"/>
    <cellStyle name="輔色3" xfId="23" builtinId="37" customBuiltin="1"/>
    <cellStyle name="輔色4" xfId="26" builtinId="41" customBuiltin="1"/>
    <cellStyle name="輔色5" xfId="29" builtinId="45" customBuiltin="1"/>
    <cellStyle name="輔色6" xfId="32" builtinId="49" customBuiltin="1"/>
    <cellStyle name="標題 1" xfId="3" builtinId="16" customBuiltin="1"/>
    <cellStyle name="標題 2" xfId="4" builtinId="17" customBuiltin="1"/>
    <cellStyle name="標題 3" xfId="5" builtinId="18" customBuiltin="1"/>
    <cellStyle name="標題 4" xfId="6" builtinId="19" customBuiltin="1"/>
    <cellStyle name="標題 5" xfId="36" xr:uid="{00000000-0005-0000-0000-00003F000000}"/>
    <cellStyle name="輸入" xfId="9" builtinId="20" customBuiltin="1"/>
    <cellStyle name="輸出" xfId="10" builtinId="21" customBuiltin="1"/>
    <cellStyle name="檢查儲存格" xfId="13" builtinId="23" customBuiltin="1"/>
    <cellStyle name="壞" xfId="8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0"/>
  <sheetViews>
    <sheetView tabSelected="1" view="pageBreakPreview" zoomScale="115" zoomScaleNormal="136" zoomScaleSheetLayoutView="115" workbookViewId="0">
      <selection sqref="A1:G1"/>
    </sheetView>
  </sheetViews>
  <sheetFormatPr defaultColWidth="9" defaultRowHeight="16.2" x14ac:dyDescent="0.3"/>
  <cols>
    <col min="1" max="1" width="33.6640625" style="9" customWidth="1"/>
    <col min="2" max="2" width="10.88671875" style="9" customWidth="1"/>
    <col min="3" max="3" width="9.6640625" style="9" customWidth="1"/>
    <col min="4" max="4" width="10.77734375" style="9" customWidth="1"/>
    <col min="5" max="5" width="10.33203125" style="9" customWidth="1"/>
    <col min="6" max="6" width="9.6640625" style="9" customWidth="1"/>
    <col min="7" max="7" width="10.21875" style="9" customWidth="1"/>
    <col min="8" max="8" width="8.77734375" style="9" customWidth="1"/>
    <col min="9" max="10" width="8.33203125" style="9" customWidth="1"/>
    <col min="11" max="16" width="6.88671875" style="9" customWidth="1"/>
    <col min="17" max="18" width="9.33203125" style="9" customWidth="1"/>
    <col min="19" max="19" width="10.109375" style="9" customWidth="1"/>
    <col min="20" max="20" width="34.77734375" style="9" customWidth="1"/>
    <col min="21" max="21" width="10.6640625" style="9" customWidth="1"/>
    <col min="22" max="22" width="10.21875" style="9" customWidth="1"/>
    <col min="23" max="23" width="10.33203125" style="9" customWidth="1"/>
    <col min="24" max="25" width="9.6640625" style="9" customWidth="1"/>
    <col min="26" max="26" width="10.109375" style="9" customWidth="1"/>
    <col min="27" max="27" width="11.33203125" style="9" customWidth="1"/>
    <col min="28" max="28" width="11.21875" style="9" customWidth="1"/>
    <col min="29" max="29" width="11.33203125" style="9" customWidth="1"/>
    <col min="30" max="30" width="10.21875" style="9" customWidth="1"/>
    <col min="31" max="31" width="10.77734375" style="9" customWidth="1"/>
    <col min="32" max="32" width="10.33203125" style="9" customWidth="1"/>
    <col min="33" max="33" width="10.6640625" style="9" customWidth="1"/>
    <col min="34" max="35" width="10.109375" style="9" customWidth="1"/>
    <col min="36" max="16384" width="9" style="9"/>
  </cols>
  <sheetData>
    <row r="1" spans="1:41" s="2" customFormat="1" ht="36" customHeight="1" x14ac:dyDescent="0.4">
      <c r="A1" s="113" t="s">
        <v>167</v>
      </c>
      <c r="B1" s="113"/>
      <c r="C1" s="113"/>
      <c r="D1" s="113"/>
      <c r="E1" s="113"/>
      <c r="F1" s="113"/>
      <c r="G1" s="113"/>
      <c r="H1" s="115" t="s">
        <v>44</v>
      </c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3" t="s">
        <v>167</v>
      </c>
      <c r="U1" s="113"/>
      <c r="V1" s="113"/>
      <c r="W1" s="113"/>
      <c r="X1" s="113"/>
      <c r="Y1" s="113"/>
      <c r="Z1" s="113"/>
      <c r="AA1" s="109" t="s">
        <v>92</v>
      </c>
      <c r="AB1" s="109"/>
      <c r="AC1" s="109"/>
      <c r="AD1" s="109"/>
      <c r="AE1" s="109"/>
      <c r="AF1" s="109"/>
      <c r="AG1" s="109"/>
      <c r="AH1" s="109"/>
      <c r="AI1" s="109"/>
      <c r="AK1" s="26"/>
      <c r="AL1" s="26"/>
      <c r="AM1" s="26"/>
      <c r="AN1" s="26"/>
      <c r="AO1" s="26"/>
    </row>
    <row r="2" spans="1:41" s="3" customFormat="1" ht="13.5" customHeight="1" thickBot="1" x14ac:dyDescent="0.3">
      <c r="A2" s="116" t="s">
        <v>0</v>
      </c>
      <c r="B2" s="116"/>
      <c r="C2" s="116"/>
      <c r="D2" s="116"/>
      <c r="E2" s="116"/>
      <c r="F2" s="116"/>
      <c r="G2" s="116"/>
      <c r="H2" s="103" t="s">
        <v>151</v>
      </c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4" t="s">
        <v>1</v>
      </c>
      <c r="T2" s="114" t="s">
        <v>0</v>
      </c>
      <c r="U2" s="114"/>
      <c r="V2" s="114"/>
      <c r="W2" s="114"/>
      <c r="X2" s="114"/>
      <c r="Y2" s="114"/>
      <c r="Z2" s="114"/>
      <c r="AA2" s="97" t="s">
        <v>152</v>
      </c>
      <c r="AB2" s="97"/>
      <c r="AC2" s="97"/>
      <c r="AD2" s="97"/>
      <c r="AE2" s="97"/>
      <c r="AF2" s="97"/>
      <c r="AG2" s="97"/>
      <c r="AH2" s="97"/>
      <c r="AI2" s="4" t="s">
        <v>1</v>
      </c>
      <c r="AK2" s="27"/>
      <c r="AL2" s="27"/>
      <c r="AM2" s="27"/>
      <c r="AN2" s="27"/>
      <c r="AO2" s="27"/>
    </row>
    <row r="3" spans="1:41" s="13" customFormat="1" ht="35.1" customHeight="1" x14ac:dyDescent="0.3">
      <c r="A3" s="106" t="s">
        <v>46</v>
      </c>
      <c r="B3" s="121" t="s">
        <v>70</v>
      </c>
      <c r="C3" s="122"/>
      <c r="D3" s="122"/>
      <c r="E3" s="110" t="s">
        <v>55</v>
      </c>
      <c r="F3" s="117"/>
      <c r="G3" s="105"/>
      <c r="H3" s="118" t="s">
        <v>91</v>
      </c>
      <c r="I3" s="119"/>
      <c r="J3" s="119"/>
      <c r="K3" s="120" t="s">
        <v>56</v>
      </c>
      <c r="L3" s="119"/>
      <c r="M3" s="119"/>
      <c r="N3" s="120" t="s">
        <v>57</v>
      </c>
      <c r="O3" s="119"/>
      <c r="P3" s="119"/>
      <c r="Q3" s="105" t="s">
        <v>58</v>
      </c>
      <c r="R3" s="99"/>
      <c r="S3" s="99"/>
      <c r="T3" s="106" t="s">
        <v>46</v>
      </c>
      <c r="U3" s="105" t="s">
        <v>59</v>
      </c>
      <c r="V3" s="101"/>
      <c r="W3" s="101"/>
      <c r="X3" s="100" t="s">
        <v>63</v>
      </c>
      <c r="Y3" s="101"/>
      <c r="Z3" s="101"/>
      <c r="AA3" s="98" t="s">
        <v>64</v>
      </c>
      <c r="AB3" s="99"/>
      <c r="AC3" s="99"/>
      <c r="AD3" s="98" t="s">
        <v>54</v>
      </c>
      <c r="AE3" s="99"/>
      <c r="AF3" s="99"/>
      <c r="AG3" s="100" t="s">
        <v>93</v>
      </c>
      <c r="AH3" s="101"/>
      <c r="AI3" s="102"/>
      <c r="AK3" s="20"/>
      <c r="AL3" s="95"/>
      <c r="AM3" s="96"/>
      <c r="AN3" s="96"/>
      <c r="AO3" s="20"/>
    </row>
    <row r="4" spans="1:41" s="13" customFormat="1" ht="33.9" customHeight="1" thickBot="1" x14ac:dyDescent="0.35">
      <c r="A4" s="107"/>
      <c r="B4" s="35" t="s">
        <v>47</v>
      </c>
      <c r="C4" s="23" t="s">
        <v>48</v>
      </c>
      <c r="D4" s="23" t="s">
        <v>49</v>
      </c>
      <c r="E4" s="23" t="s">
        <v>47</v>
      </c>
      <c r="F4" s="23" t="s">
        <v>48</v>
      </c>
      <c r="G4" s="23" t="s">
        <v>49</v>
      </c>
      <c r="H4" s="23" t="s">
        <v>50</v>
      </c>
      <c r="I4" s="36" t="s">
        <v>51</v>
      </c>
      <c r="J4" s="36" t="s">
        <v>52</v>
      </c>
      <c r="K4" s="23" t="s">
        <v>50</v>
      </c>
      <c r="L4" s="36" t="s">
        <v>51</v>
      </c>
      <c r="M4" s="23" t="s">
        <v>52</v>
      </c>
      <c r="N4" s="23" t="s">
        <v>50</v>
      </c>
      <c r="O4" s="36" t="s">
        <v>51</v>
      </c>
      <c r="P4" s="23" t="s">
        <v>52</v>
      </c>
      <c r="Q4" s="23" t="s">
        <v>50</v>
      </c>
      <c r="R4" s="36" t="s">
        <v>51</v>
      </c>
      <c r="S4" s="23" t="s">
        <v>52</v>
      </c>
      <c r="T4" s="107"/>
      <c r="U4" s="35" t="s">
        <v>47</v>
      </c>
      <c r="V4" s="23" t="s">
        <v>48</v>
      </c>
      <c r="W4" s="23" t="s">
        <v>49</v>
      </c>
      <c r="X4" s="23" t="s">
        <v>47</v>
      </c>
      <c r="Y4" s="23" t="s">
        <v>48</v>
      </c>
      <c r="Z4" s="23" t="s">
        <v>49</v>
      </c>
      <c r="AA4" s="23" t="s">
        <v>47</v>
      </c>
      <c r="AB4" s="36" t="s">
        <v>48</v>
      </c>
      <c r="AC4" s="36" t="s">
        <v>49</v>
      </c>
      <c r="AD4" s="23" t="s">
        <v>47</v>
      </c>
      <c r="AE4" s="36" t="s">
        <v>48</v>
      </c>
      <c r="AF4" s="23" t="s">
        <v>49</v>
      </c>
      <c r="AG4" s="94" t="s">
        <v>47</v>
      </c>
      <c r="AH4" s="36" t="s">
        <v>48</v>
      </c>
      <c r="AI4" s="24" t="s">
        <v>49</v>
      </c>
      <c r="AK4" s="20"/>
      <c r="AL4" s="20"/>
      <c r="AM4" s="20"/>
      <c r="AN4" s="20"/>
      <c r="AO4" s="20"/>
    </row>
    <row r="5" spans="1:41" s="5" customFormat="1" ht="18" customHeight="1" x14ac:dyDescent="0.3">
      <c r="A5" s="85" t="s">
        <v>2</v>
      </c>
      <c r="B5" s="51">
        <v>49218</v>
      </c>
      <c r="C5" s="51">
        <v>1520</v>
      </c>
      <c r="D5" s="51">
        <v>586</v>
      </c>
      <c r="E5" s="51">
        <v>2932</v>
      </c>
      <c r="F5" s="51">
        <v>111</v>
      </c>
      <c r="G5" s="51">
        <v>103</v>
      </c>
      <c r="H5" s="51">
        <v>5720</v>
      </c>
      <c r="I5" s="51">
        <v>64</v>
      </c>
      <c r="J5" s="51">
        <v>20</v>
      </c>
      <c r="K5" s="51">
        <v>517</v>
      </c>
      <c r="L5" s="51">
        <v>9</v>
      </c>
      <c r="M5" s="51">
        <v>14</v>
      </c>
      <c r="N5" s="51">
        <v>1034</v>
      </c>
      <c r="O5" s="51">
        <v>36</v>
      </c>
      <c r="P5" s="51">
        <v>13</v>
      </c>
      <c r="Q5" s="51">
        <v>277</v>
      </c>
      <c r="R5" s="51">
        <v>14</v>
      </c>
      <c r="S5" s="51">
        <v>22</v>
      </c>
      <c r="T5" s="85" t="s">
        <v>2</v>
      </c>
      <c r="U5" s="51">
        <v>69</v>
      </c>
      <c r="V5" s="51">
        <v>2</v>
      </c>
      <c r="W5" s="51">
        <v>8</v>
      </c>
      <c r="X5" s="51">
        <v>75</v>
      </c>
      <c r="Y5" s="51">
        <v>7</v>
      </c>
      <c r="Z5" s="51">
        <v>10</v>
      </c>
      <c r="AA5" s="51">
        <v>93</v>
      </c>
      <c r="AB5" s="51">
        <v>13</v>
      </c>
      <c r="AC5" s="51">
        <v>7</v>
      </c>
      <c r="AD5" s="51">
        <v>102</v>
      </c>
      <c r="AE5" s="51">
        <v>4</v>
      </c>
      <c r="AF5" s="51">
        <v>0</v>
      </c>
      <c r="AG5" s="51">
        <v>15</v>
      </c>
      <c r="AH5" s="51">
        <v>5</v>
      </c>
      <c r="AI5" s="51">
        <v>5</v>
      </c>
    </row>
    <row r="6" spans="1:41" s="5" customFormat="1" ht="14.4" customHeight="1" x14ac:dyDescent="0.25">
      <c r="A6" s="17" t="s">
        <v>101</v>
      </c>
      <c r="B6" s="51">
        <v>470</v>
      </c>
      <c r="C6" s="51">
        <v>20</v>
      </c>
      <c r="D6" s="51">
        <v>23</v>
      </c>
      <c r="E6" s="51">
        <v>46</v>
      </c>
      <c r="F6" s="51">
        <v>1</v>
      </c>
      <c r="G6" s="51">
        <v>2</v>
      </c>
      <c r="H6" s="51">
        <v>77</v>
      </c>
      <c r="I6" s="51">
        <v>2</v>
      </c>
      <c r="J6" s="51">
        <v>1</v>
      </c>
      <c r="K6" s="51">
        <v>3</v>
      </c>
      <c r="L6" s="51">
        <v>0</v>
      </c>
      <c r="M6" s="51">
        <v>0</v>
      </c>
      <c r="N6" s="51">
        <v>10</v>
      </c>
      <c r="O6" s="51">
        <v>0</v>
      </c>
      <c r="P6" s="51">
        <v>1</v>
      </c>
      <c r="Q6" s="51">
        <v>3</v>
      </c>
      <c r="R6" s="51">
        <v>0</v>
      </c>
      <c r="S6" s="51">
        <v>0</v>
      </c>
      <c r="T6" s="17" t="s">
        <v>101</v>
      </c>
      <c r="U6" s="51">
        <v>1</v>
      </c>
      <c r="V6" s="51">
        <v>0</v>
      </c>
      <c r="W6" s="51">
        <v>0</v>
      </c>
      <c r="X6" s="51">
        <v>1</v>
      </c>
      <c r="Y6" s="51">
        <v>0</v>
      </c>
      <c r="Z6" s="51">
        <v>0</v>
      </c>
      <c r="AA6" s="51">
        <v>3</v>
      </c>
      <c r="AB6" s="51">
        <v>0</v>
      </c>
      <c r="AC6" s="51">
        <v>0</v>
      </c>
      <c r="AD6" s="51">
        <v>1</v>
      </c>
      <c r="AE6" s="51">
        <v>0</v>
      </c>
      <c r="AF6" s="51">
        <v>0</v>
      </c>
      <c r="AG6" s="51">
        <v>1</v>
      </c>
      <c r="AH6" s="51">
        <v>0</v>
      </c>
      <c r="AI6" s="51">
        <v>0</v>
      </c>
    </row>
    <row r="7" spans="1:41" s="5" customFormat="1" ht="14.4" customHeight="1" x14ac:dyDescent="0.25">
      <c r="A7" s="17" t="s">
        <v>102</v>
      </c>
      <c r="B7" s="51">
        <v>13</v>
      </c>
      <c r="C7" s="51">
        <v>1</v>
      </c>
      <c r="D7" s="51">
        <v>0</v>
      </c>
      <c r="E7" s="51">
        <v>1</v>
      </c>
      <c r="F7" s="51">
        <v>0</v>
      </c>
      <c r="G7" s="51">
        <v>0</v>
      </c>
      <c r="H7" s="51">
        <v>3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3</v>
      </c>
      <c r="O7" s="51">
        <v>0</v>
      </c>
      <c r="P7" s="51">
        <v>0</v>
      </c>
      <c r="Q7" s="51">
        <v>1</v>
      </c>
      <c r="R7" s="51">
        <v>0</v>
      </c>
      <c r="S7" s="51">
        <v>0</v>
      </c>
      <c r="T7" s="17" t="s">
        <v>102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>
        <v>0</v>
      </c>
      <c r="AA7" s="51">
        <v>0</v>
      </c>
      <c r="AB7" s="51">
        <v>0</v>
      </c>
      <c r="AC7" s="51">
        <v>0</v>
      </c>
      <c r="AD7" s="51">
        <v>0</v>
      </c>
      <c r="AE7" s="51">
        <v>0</v>
      </c>
      <c r="AF7" s="51">
        <v>0</v>
      </c>
      <c r="AG7" s="51">
        <v>0</v>
      </c>
      <c r="AH7" s="51">
        <v>0</v>
      </c>
      <c r="AI7" s="51">
        <v>0</v>
      </c>
    </row>
    <row r="8" spans="1:41" s="5" customFormat="1" ht="14.4" customHeight="1" x14ac:dyDescent="0.25">
      <c r="A8" s="17" t="s">
        <v>120</v>
      </c>
      <c r="B8" s="51">
        <v>11694</v>
      </c>
      <c r="C8" s="51">
        <v>538</v>
      </c>
      <c r="D8" s="51">
        <v>135</v>
      </c>
      <c r="E8" s="51">
        <v>468</v>
      </c>
      <c r="F8" s="51">
        <v>28</v>
      </c>
      <c r="G8" s="51">
        <v>25</v>
      </c>
      <c r="H8" s="51">
        <v>1026</v>
      </c>
      <c r="I8" s="51">
        <v>12</v>
      </c>
      <c r="J8" s="51">
        <v>3</v>
      </c>
      <c r="K8" s="51">
        <v>78</v>
      </c>
      <c r="L8" s="51">
        <v>3</v>
      </c>
      <c r="M8" s="51">
        <v>4</v>
      </c>
      <c r="N8" s="51">
        <v>288</v>
      </c>
      <c r="O8" s="51">
        <v>12</v>
      </c>
      <c r="P8" s="51">
        <v>3</v>
      </c>
      <c r="Q8" s="51">
        <v>60</v>
      </c>
      <c r="R8" s="51">
        <v>4</v>
      </c>
      <c r="S8" s="51">
        <v>5</v>
      </c>
      <c r="T8" s="17" t="s">
        <v>120</v>
      </c>
      <c r="U8" s="51">
        <v>29</v>
      </c>
      <c r="V8" s="51">
        <v>2</v>
      </c>
      <c r="W8" s="51">
        <v>1</v>
      </c>
      <c r="X8" s="51">
        <v>17</v>
      </c>
      <c r="Y8" s="51">
        <v>0</v>
      </c>
      <c r="Z8" s="51">
        <v>0</v>
      </c>
      <c r="AA8" s="51">
        <v>32</v>
      </c>
      <c r="AB8" s="51">
        <v>5</v>
      </c>
      <c r="AC8" s="51">
        <v>2</v>
      </c>
      <c r="AD8" s="51">
        <v>12</v>
      </c>
      <c r="AE8" s="51">
        <v>0</v>
      </c>
      <c r="AF8" s="51">
        <v>0</v>
      </c>
      <c r="AG8" s="51">
        <v>5</v>
      </c>
      <c r="AH8" s="51">
        <v>3</v>
      </c>
      <c r="AI8" s="51">
        <v>1</v>
      </c>
    </row>
    <row r="9" spans="1:41" s="5" customFormat="1" ht="14.4" customHeight="1" x14ac:dyDescent="0.25">
      <c r="A9" s="17" t="s">
        <v>104</v>
      </c>
      <c r="B9" s="51">
        <v>72</v>
      </c>
      <c r="C9" s="51">
        <v>1</v>
      </c>
      <c r="D9" s="51">
        <v>3</v>
      </c>
      <c r="E9" s="51">
        <v>2</v>
      </c>
      <c r="F9" s="51">
        <v>0</v>
      </c>
      <c r="G9" s="51">
        <v>0</v>
      </c>
      <c r="H9" s="51">
        <v>13</v>
      </c>
      <c r="I9" s="51">
        <v>0</v>
      </c>
      <c r="J9" s="51">
        <v>0</v>
      </c>
      <c r="K9" s="51">
        <v>1</v>
      </c>
      <c r="L9" s="51">
        <v>0</v>
      </c>
      <c r="M9" s="51">
        <v>0</v>
      </c>
      <c r="N9" s="51">
        <v>1</v>
      </c>
      <c r="O9" s="51">
        <v>0</v>
      </c>
      <c r="P9" s="51">
        <v>0</v>
      </c>
      <c r="Q9" s="51">
        <v>1</v>
      </c>
      <c r="R9" s="51">
        <v>0</v>
      </c>
      <c r="S9" s="51">
        <v>0</v>
      </c>
      <c r="T9" s="17" t="s">
        <v>104</v>
      </c>
      <c r="U9" s="51">
        <v>0</v>
      </c>
      <c r="V9" s="51">
        <v>0</v>
      </c>
      <c r="W9" s="51">
        <v>0</v>
      </c>
      <c r="X9" s="51">
        <v>6</v>
      </c>
      <c r="Y9" s="51">
        <v>1</v>
      </c>
      <c r="Z9" s="51">
        <v>1</v>
      </c>
      <c r="AA9" s="51">
        <v>0</v>
      </c>
      <c r="AB9" s="51">
        <v>0</v>
      </c>
      <c r="AC9" s="51">
        <v>0</v>
      </c>
      <c r="AD9" s="51">
        <v>0</v>
      </c>
      <c r="AE9" s="51">
        <v>0</v>
      </c>
      <c r="AF9" s="51">
        <v>0</v>
      </c>
      <c r="AG9" s="51">
        <v>0</v>
      </c>
      <c r="AH9" s="51">
        <v>0</v>
      </c>
      <c r="AI9" s="51">
        <v>0</v>
      </c>
    </row>
    <row r="10" spans="1:41" s="5" customFormat="1" ht="14.4" customHeight="1" x14ac:dyDescent="0.25">
      <c r="A10" s="17" t="s">
        <v>105</v>
      </c>
      <c r="B10" s="51">
        <v>411</v>
      </c>
      <c r="C10" s="51">
        <v>25</v>
      </c>
      <c r="D10" s="51">
        <v>13</v>
      </c>
      <c r="E10" s="51">
        <v>33</v>
      </c>
      <c r="F10" s="51">
        <v>4</v>
      </c>
      <c r="G10" s="51">
        <v>2</v>
      </c>
      <c r="H10" s="51">
        <v>64</v>
      </c>
      <c r="I10" s="51">
        <v>2</v>
      </c>
      <c r="J10" s="51">
        <v>0</v>
      </c>
      <c r="K10" s="51">
        <v>5</v>
      </c>
      <c r="L10" s="51">
        <v>0</v>
      </c>
      <c r="M10" s="51">
        <v>0</v>
      </c>
      <c r="N10" s="51">
        <v>11</v>
      </c>
      <c r="O10" s="51">
        <v>2</v>
      </c>
      <c r="P10" s="51">
        <v>2</v>
      </c>
      <c r="Q10" s="51">
        <v>5</v>
      </c>
      <c r="R10" s="51">
        <v>0</v>
      </c>
      <c r="S10" s="51">
        <v>1</v>
      </c>
      <c r="T10" s="17" t="s">
        <v>105</v>
      </c>
      <c r="U10" s="51">
        <v>0</v>
      </c>
      <c r="V10" s="51">
        <v>0</v>
      </c>
      <c r="W10" s="51">
        <v>0</v>
      </c>
      <c r="X10" s="51">
        <v>2</v>
      </c>
      <c r="Y10" s="51">
        <v>0</v>
      </c>
      <c r="Z10" s="51">
        <v>0</v>
      </c>
      <c r="AA10" s="51">
        <v>0</v>
      </c>
      <c r="AB10" s="51">
        <v>0</v>
      </c>
      <c r="AC10" s="51">
        <v>0</v>
      </c>
      <c r="AD10" s="51">
        <v>1</v>
      </c>
      <c r="AE10" s="51">
        <v>0</v>
      </c>
      <c r="AF10" s="51">
        <v>0</v>
      </c>
      <c r="AG10" s="51">
        <v>0</v>
      </c>
      <c r="AH10" s="51">
        <v>1</v>
      </c>
      <c r="AI10" s="51">
        <v>0</v>
      </c>
    </row>
    <row r="11" spans="1:41" s="5" customFormat="1" ht="14.4" customHeight="1" x14ac:dyDescent="0.25">
      <c r="A11" s="17" t="s">
        <v>106</v>
      </c>
      <c r="B11" s="51">
        <v>6945</v>
      </c>
      <c r="C11" s="51">
        <v>233</v>
      </c>
      <c r="D11" s="51">
        <v>131</v>
      </c>
      <c r="E11" s="51">
        <v>1131</v>
      </c>
      <c r="F11" s="51">
        <v>38</v>
      </c>
      <c r="G11" s="51">
        <v>41</v>
      </c>
      <c r="H11" s="51">
        <v>834</v>
      </c>
      <c r="I11" s="51">
        <v>12</v>
      </c>
      <c r="J11" s="51">
        <v>6</v>
      </c>
      <c r="K11" s="51">
        <v>82</v>
      </c>
      <c r="L11" s="51">
        <v>1</v>
      </c>
      <c r="M11" s="51">
        <v>1</v>
      </c>
      <c r="N11" s="51">
        <v>319</v>
      </c>
      <c r="O11" s="51">
        <v>8</v>
      </c>
      <c r="P11" s="51">
        <v>5</v>
      </c>
      <c r="Q11" s="51">
        <v>95</v>
      </c>
      <c r="R11" s="51">
        <v>1</v>
      </c>
      <c r="S11" s="51">
        <v>11</v>
      </c>
      <c r="T11" s="17" t="s">
        <v>106</v>
      </c>
      <c r="U11" s="51">
        <v>11</v>
      </c>
      <c r="V11" s="51">
        <v>0</v>
      </c>
      <c r="W11" s="51">
        <v>6</v>
      </c>
      <c r="X11" s="51">
        <v>36</v>
      </c>
      <c r="Y11" s="51">
        <v>3</v>
      </c>
      <c r="Z11" s="51">
        <v>7</v>
      </c>
      <c r="AA11" s="51">
        <v>15</v>
      </c>
      <c r="AB11" s="51">
        <v>0</v>
      </c>
      <c r="AC11" s="51">
        <v>2</v>
      </c>
      <c r="AD11" s="51">
        <v>31</v>
      </c>
      <c r="AE11" s="51">
        <v>2</v>
      </c>
      <c r="AF11" s="51">
        <v>0</v>
      </c>
      <c r="AG11" s="51">
        <v>2</v>
      </c>
      <c r="AH11" s="51">
        <v>0</v>
      </c>
      <c r="AI11" s="51">
        <v>2</v>
      </c>
    </row>
    <row r="12" spans="1:41" s="5" customFormat="1" ht="14.4" customHeight="1" x14ac:dyDescent="0.25">
      <c r="A12" s="17" t="s">
        <v>107</v>
      </c>
      <c r="B12" s="51">
        <v>8160</v>
      </c>
      <c r="C12" s="51">
        <v>230</v>
      </c>
      <c r="D12" s="51">
        <v>83</v>
      </c>
      <c r="E12" s="51">
        <v>359</v>
      </c>
      <c r="F12" s="51">
        <v>13</v>
      </c>
      <c r="G12" s="51">
        <v>12</v>
      </c>
      <c r="H12" s="51">
        <v>876</v>
      </c>
      <c r="I12" s="51">
        <v>11</v>
      </c>
      <c r="J12" s="51">
        <v>3</v>
      </c>
      <c r="K12" s="51">
        <v>74</v>
      </c>
      <c r="L12" s="51">
        <v>1</v>
      </c>
      <c r="M12" s="51">
        <v>2</v>
      </c>
      <c r="N12" s="51">
        <v>146</v>
      </c>
      <c r="O12" s="51">
        <v>3</v>
      </c>
      <c r="P12" s="51">
        <v>1</v>
      </c>
      <c r="Q12" s="51">
        <v>44</v>
      </c>
      <c r="R12" s="51">
        <v>8</v>
      </c>
      <c r="S12" s="51">
        <v>3</v>
      </c>
      <c r="T12" s="17" t="s">
        <v>107</v>
      </c>
      <c r="U12" s="51">
        <v>6</v>
      </c>
      <c r="V12" s="51">
        <v>0</v>
      </c>
      <c r="W12" s="51">
        <v>1</v>
      </c>
      <c r="X12" s="51">
        <v>1</v>
      </c>
      <c r="Y12" s="51">
        <v>2</v>
      </c>
      <c r="Z12" s="51">
        <v>2</v>
      </c>
      <c r="AA12" s="51">
        <v>9</v>
      </c>
      <c r="AB12" s="51">
        <v>5</v>
      </c>
      <c r="AC12" s="51">
        <v>3</v>
      </c>
      <c r="AD12" s="51">
        <v>5</v>
      </c>
      <c r="AE12" s="51">
        <v>0</v>
      </c>
      <c r="AF12" s="51">
        <v>0</v>
      </c>
      <c r="AG12" s="51">
        <v>1</v>
      </c>
      <c r="AH12" s="51">
        <v>0</v>
      </c>
      <c r="AI12" s="51">
        <v>0</v>
      </c>
    </row>
    <row r="13" spans="1:41" s="5" customFormat="1" ht="14.4" customHeight="1" x14ac:dyDescent="0.25">
      <c r="A13" s="17" t="s">
        <v>121</v>
      </c>
      <c r="B13" s="51">
        <v>3133</v>
      </c>
      <c r="C13" s="51">
        <v>76</v>
      </c>
      <c r="D13" s="51">
        <v>45</v>
      </c>
      <c r="E13" s="51">
        <v>303</v>
      </c>
      <c r="F13" s="51">
        <v>7</v>
      </c>
      <c r="G13" s="51">
        <v>3</v>
      </c>
      <c r="H13" s="51">
        <v>431</v>
      </c>
      <c r="I13" s="51">
        <v>2</v>
      </c>
      <c r="J13" s="51">
        <v>1</v>
      </c>
      <c r="K13" s="51">
        <v>117</v>
      </c>
      <c r="L13" s="51">
        <v>2</v>
      </c>
      <c r="M13" s="51">
        <v>4</v>
      </c>
      <c r="N13" s="51">
        <v>71</v>
      </c>
      <c r="O13" s="51">
        <v>5</v>
      </c>
      <c r="P13" s="51">
        <v>1</v>
      </c>
      <c r="Q13" s="51">
        <v>21</v>
      </c>
      <c r="R13" s="51">
        <v>0</v>
      </c>
      <c r="S13" s="51">
        <v>1</v>
      </c>
      <c r="T13" s="17" t="s">
        <v>121</v>
      </c>
      <c r="U13" s="51">
        <v>2</v>
      </c>
      <c r="V13" s="51">
        <v>0</v>
      </c>
      <c r="W13" s="51">
        <v>0</v>
      </c>
      <c r="X13" s="51">
        <v>2</v>
      </c>
      <c r="Y13" s="51">
        <v>0</v>
      </c>
      <c r="Z13" s="51">
        <v>0</v>
      </c>
      <c r="AA13" s="51">
        <v>3</v>
      </c>
      <c r="AB13" s="51">
        <v>2</v>
      </c>
      <c r="AC13" s="51">
        <v>0</v>
      </c>
      <c r="AD13" s="51">
        <v>4</v>
      </c>
      <c r="AE13" s="51">
        <v>2</v>
      </c>
      <c r="AF13" s="51">
        <v>0</v>
      </c>
      <c r="AG13" s="51">
        <v>1</v>
      </c>
      <c r="AH13" s="51">
        <v>0</v>
      </c>
      <c r="AI13" s="51">
        <v>0</v>
      </c>
    </row>
    <row r="14" spans="1:41" s="5" customFormat="1" ht="14.4" customHeight="1" x14ac:dyDescent="0.25">
      <c r="A14" s="17" t="s">
        <v>109</v>
      </c>
      <c r="B14" s="51">
        <v>5193</v>
      </c>
      <c r="C14" s="51">
        <v>74</v>
      </c>
      <c r="D14" s="51">
        <v>24</v>
      </c>
      <c r="E14" s="51">
        <v>93</v>
      </c>
      <c r="F14" s="51">
        <v>1</v>
      </c>
      <c r="G14" s="51">
        <v>4</v>
      </c>
      <c r="H14" s="51">
        <v>678</v>
      </c>
      <c r="I14" s="51">
        <v>5</v>
      </c>
      <c r="J14" s="51">
        <v>1</v>
      </c>
      <c r="K14" s="51">
        <v>49</v>
      </c>
      <c r="L14" s="51">
        <v>0</v>
      </c>
      <c r="M14" s="51">
        <v>1</v>
      </c>
      <c r="N14" s="51">
        <v>51</v>
      </c>
      <c r="O14" s="51">
        <v>0</v>
      </c>
      <c r="P14" s="51">
        <v>0</v>
      </c>
      <c r="Q14" s="51">
        <v>9</v>
      </c>
      <c r="R14" s="51">
        <v>0</v>
      </c>
      <c r="S14" s="51">
        <v>0</v>
      </c>
      <c r="T14" s="17" t="s">
        <v>109</v>
      </c>
      <c r="U14" s="51">
        <v>9</v>
      </c>
      <c r="V14" s="51">
        <v>0</v>
      </c>
      <c r="W14" s="51">
        <v>0</v>
      </c>
      <c r="X14" s="51">
        <v>1</v>
      </c>
      <c r="Y14" s="51">
        <v>0</v>
      </c>
      <c r="Z14" s="51">
        <v>0</v>
      </c>
      <c r="AA14" s="51">
        <v>20</v>
      </c>
      <c r="AB14" s="51">
        <v>0</v>
      </c>
      <c r="AC14" s="51">
        <v>0</v>
      </c>
      <c r="AD14" s="51">
        <v>30</v>
      </c>
      <c r="AE14" s="51">
        <v>0</v>
      </c>
      <c r="AF14" s="51">
        <v>0</v>
      </c>
      <c r="AG14" s="51">
        <v>1</v>
      </c>
      <c r="AH14" s="51">
        <v>0</v>
      </c>
      <c r="AI14" s="51">
        <v>0</v>
      </c>
    </row>
    <row r="15" spans="1:41" s="5" customFormat="1" ht="14.4" customHeight="1" x14ac:dyDescent="0.25">
      <c r="A15" s="17" t="s">
        <v>110</v>
      </c>
      <c r="B15" s="51">
        <v>593</v>
      </c>
      <c r="C15" s="51">
        <v>12</v>
      </c>
      <c r="D15" s="51">
        <v>9</v>
      </c>
      <c r="E15" s="51">
        <v>26</v>
      </c>
      <c r="F15" s="51">
        <v>3</v>
      </c>
      <c r="G15" s="51">
        <v>0</v>
      </c>
      <c r="H15" s="51">
        <v>52</v>
      </c>
      <c r="I15" s="51">
        <v>1</v>
      </c>
      <c r="J15" s="51">
        <v>0</v>
      </c>
      <c r="K15" s="51">
        <v>4</v>
      </c>
      <c r="L15" s="51">
        <v>0</v>
      </c>
      <c r="M15" s="51">
        <v>0</v>
      </c>
      <c r="N15" s="51">
        <v>4</v>
      </c>
      <c r="O15" s="51">
        <v>0</v>
      </c>
      <c r="P15" s="51">
        <v>0</v>
      </c>
      <c r="Q15" s="51">
        <v>1</v>
      </c>
      <c r="R15" s="51">
        <v>0</v>
      </c>
      <c r="S15" s="51">
        <v>0</v>
      </c>
      <c r="T15" s="17" t="s">
        <v>110</v>
      </c>
      <c r="U15" s="51">
        <v>0</v>
      </c>
      <c r="V15" s="51">
        <v>0</v>
      </c>
      <c r="W15" s="51">
        <v>0</v>
      </c>
      <c r="X15" s="51">
        <v>2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  <c r="AH15" s="51">
        <v>0</v>
      </c>
      <c r="AI15" s="51">
        <v>0</v>
      </c>
    </row>
    <row r="16" spans="1:41" s="5" customFormat="1" ht="14.4" customHeight="1" x14ac:dyDescent="0.25">
      <c r="A16" s="17" t="s">
        <v>111</v>
      </c>
      <c r="B16" s="51">
        <v>563</v>
      </c>
      <c r="C16" s="51">
        <v>18</v>
      </c>
      <c r="D16" s="51">
        <v>6</v>
      </c>
      <c r="E16" s="51">
        <v>7</v>
      </c>
      <c r="F16" s="51">
        <v>0</v>
      </c>
      <c r="G16" s="51">
        <v>0</v>
      </c>
      <c r="H16" s="51">
        <v>41</v>
      </c>
      <c r="I16" s="51">
        <v>1</v>
      </c>
      <c r="J16" s="51">
        <v>0</v>
      </c>
      <c r="K16" s="51">
        <v>3</v>
      </c>
      <c r="L16" s="51">
        <v>0</v>
      </c>
      <c r="M16" s="51">
        <v>0</v>
      </c>
      <c r="N16" s="51">
        <v>1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17" t="s">
        <v>111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</row>
    <row r="17" spans="1:38" s="5" customFormat="1" ht="14.4" customHeight="1" x14ac:dyDescent="0.25">
      <c r="A17" s="17" t="s">
        <v>112</v>
      </c>
      <c r="B17" s="51">
        <v>772</v>
      </c>
      <c r="C17" s="51">
        <v>17</v>
      </c>
      <c r="D17" s="51">
        <v>6</v>
      </c>
      <c r="E17" s="51">
        <v>33</v>
      </c>
      <c r="F17" s="51">
        <v>0</v>
      </c>
      <c r="G17" s="51">
        <v>1</v>
      </c>
      <c r="H17" s="51">
        <v>109</v>
      </c>
      <c r="I17" s="51">
        <v>1</v>
      </c>
      <c r="J17" s="51">
        <v>1</v>
      </c>
      <c r="K17" s="51">
        <v>5</v>
      </c>
      <c r="L17" s="51">
        <v>0</v>
      </c>
      <c r="M17" s="51">
        <v>0</v>
      </c>
      <c r="N17" s="51">
        <v>4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17" t="s">
        <v>112</v>
      </c>
      <c r="U17" s="51">
        <v>2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  <c r="AF17" s="51">
        <v>0</v>
      </c>
      <c r="AG17" s="51">
        <v>0</v>
      </c>
      <c r="AH17" s="51">
        <v>0</v>
      </c>
      <c r="AI17" s="51">
        <v>0</v>
      </c>
    </row>
    <row r="18" spans="1:38" s="5" customFormat="1" ht="14.4" customHeight="1" x14ac:dyDescent="0.25">
      <c r="A18" s="17" t="s">
        <v>122</v>
      </c>
      <c r="B18" s="51">
        <v>1213</v>
      </c>
      <c r="C18" s="51">
        <v>28</v>
      </c>
      <c r="D18" s="51">
        <v>19</v>
      </c>
      <c r="E18" s="51">
        <v>67</v>
      </c>
      <c r="F18" s="51">
        <v>1</v>
      </c>
      <c r="G18" s="51">
        <v>5</v>
      </c>
      <c r="H18" s="51">
        <v>136</v>
      </c>
      <c r="I18" s="51">
        <v>0</v>
      </c>
      <c r="J18" s="51">
        <v>1</v>
      </c>
      <c r="K18" s="51">
        <v>9</v>
      </c>
      <c r="L18" s="51">
        <v>0</v>
      </c>
      <c r="M18" s="51">
        <v>1</v>
      </c>
      <c r="N18" s="51">
        <v>14</v>
      </c>
      <c r="O18" s="51">
        <v>0</v>
      </c>
      <c r="P18" s="51">
        <v>0</v>
      </c>
      <c r="Q18" s="51">
        <v>3</v>
      </c>
      <c r="R18" s="51">
        <v>1</v>
      </c>
      <c r="S18" s="51">
        <v>0</v>
      </c>
      <c r="T18" s="17" t="s">
        <v>122</v>
      </c>
      <c r="U18" s="51">
        <v>0</v>
      </c>
      <c r="V18" s="51">
        <v>0</v>
      </c>
      <c r="W18" s="51">
        <v>0</v>
      </c>
      <c r="X18" s="51">
        <v>4</v>
      </c>
      <c r="Y18" s="51">
        <v>1</v>
      </c>
      <c r="Z18" s="51">
        <v>0</v>
      </c>
      <c r="AA18" s="51">
        <v>1</v>
      </c>
      <c r="AB18" s="51">
        <v>0</v>
      </c>
      <c r="AC18" s="51">
        <v>0</v>
      </c>
      <c r="AD18" s="51">
        <v>1</v>
      </c>
      <c r="AE18" s="51">
        <v>0</v>
      </c>
      <c r="AF18" s="51">
        <v>0</v>
      </c>
      <c r="AG18" s="51">
        <v>0</v>
      </c>
      <c r="AH18" s="51">
        <v>1</v>
      </c>
      <c r="AI18" s="51">
        <v>1</v>
      </c>
    </row>
    <row r="19" spans="1:38" s="5" customFormat="1" ht="14.4" customHeight="1" x14ac:dyDescent="0.25">
      <c r="A19" s="17" t="s">
        <v>114</v>
      </c>
      <c r="B19" s="51">
        <v>3469</v>
      </c>
      <c r="C19" s="51">
        <v>88</v>
      </c>
      <c r="D19" s="51">
        <v>44</v>
      </c>
      <c r="E19" s="51">
        <v>156</v>
      </c>
      <c r="F19" s="51">
        <v>7</v>
      </c>
      <c r="G19" s="51">
        <v>7</v>
      </c>
      <c r="H19" s="51">
        <v>569</v>
      </c>
      <c r="I19" s="51">
        <v>9</v>
      </c>
      <c r="J19" s="51">
        <v>2</v>
      </c>
      <c r="K19" s="51">
        <v>30</v>
      </c>
      <c r="L19" s="51">
        <v>0</v>
      </c>
      <c r="M19" s="51">
        <v>1</v>
      </c>
      <c r="N19" s="51">
        <v>55</v>
      </c>
      <c r="O19" s="51">
        <v>1</v>
      </c>
      <c r="P19" s="51">
        <v>0</v>
      </c>
      <c r="Q19" s="51">
        <v>18</v>
      </c>
      <c r="R19" s="51">
        <v>0</v>
      </c>
      <c r="S19" s="51">
        <v>0</v>
      </c>
      <c r="T19" s="17" t="s">
        <v>114</v>
      </c>
      <c r="U19" s="51">
        <v>4</v>
      </c>
      <c r="V19" s="51">
        <v>0</v>
      </c>
      <c r="W19" s="51">
        <v>0</v>
      </c>
      <c r="X19" s="51">
        <v>2</v>
      </c>
      <c r="Y19" s="51">
        <v>0</v>
      </c>
      <c r="Z19" s="51">
        <v>0</v>
      </c>
      <c r="AA19" s="51">
        <v>1</v>
      </c>
      <c r="AB19" s="51">
        <v>0</v>
      </c>
      <c r="AC19" s="51">
        <v>0</v>
      </c>
      <c r="AD19" s="51">
        <v>6</v>
      </c>
      <c r="AE19" s="51">
        <v>0</v>
      </c>
      <c r="AF19" s="51">
        <v>0</v>
      </c>
      <c r="AG19" s="51">
        <v>0</v>
      </c>
      <c r="AH19" s="51">
        <v>0</v>
      </c>
      <c r="AI19" s="51">
        <v>0</v>
      </c>
    </row>
    <row r="20" spans="1:38" s="5" customFormat="1" ht="14.4" customHeight="1" x14ac:dyDescent="0.25">
      <c r="A20" s="17" t="s">
        <v>115</v>
      </c>
      <c r="B20" s="51">
        <v>259</v>
      </c>
      <c r="C20" s="51">
        <v>20</v>
      </c>
      <c r="D20" s="51">
        <v>2</v>
      </c>
      <c r="E20" s="51">
        <v>18</v>
      </c>
      <c r="F20" s="51">
        <v>0</v>
      </c>
      <c r="G20" s="51">
        <v>0</v>
      </c>
      <c r="H20" s="51">
        <v>40</v>
      </c>
      <c r="I20" s="51">
        <v>2</v>
      </c>
      <c r="J20" s="51">
        <v>0</v>
      </c>
      <c r="K20" s="51">
        <v>4</v>
      </c>
      <c r="L20" s="51">
        <v>0</v>
      </c>
      <c r="M20" s="51">
        <v>0</v>
      </c>
      <c r="N20" s="51">
        <v>5</v>
      </c>
      <c r="O20" s="51">
        <v>1</v>
      </c>
      <c r="P20" s="51">
        <v>0</v>
      </c>
      <c r="Q20" s="51">
        <v>0</v>
      </c>
      <c r="R20" s="51">
        <v>0</v>
      </c>
      <c r="S20" s="51">
        <v>0</v>
      </c>
      <c r="T20" s="17" t="s">
        <v>115</v>
      </c>
      <c r="U20" s="51">
        <v>0</v>
      </c>
      <c r="V20" s="51">
        <v>0</v>
      </c>
      <c r="W20" s="51">
        <v>0</v>
      </c>
      <c r="X20" s="51">
        <v>1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1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</row>
    <row r="21" spans="1:38" s="5" customFormat="1" ht="14.4" customHeight="1" x14ac:dyDescent="0.25">
      <c r="A21" s="17" t="s">
        <v>116</v>
      </c>
      <c r="B21" s="51">
        <v>627</v>
      </c>
      <c r="C21" s="51">
        <v>16</v>
      </c>
      <c r="D21" s="51">
        <v>1</v>
      </c>
      <c r="E21" s="51">
        <v>23</v>
      </c>
      <c r="F21" s="51">
        <v>1</v>
      </c>
      <c r="G21" s="51">
        <v>0</v>
      </c>
      <c r="H21" s="51">
        <v>92</v>
      </c>
      <c r="I21" s="51">
        <v>1</v>
      </c>
      <c r="J21" s="51">
        <v>0</v>
      </c>
      <c r="K21" s="51">
        <v>4</v>
      </c>
      <c r="L21" s="51">
        <v>0</v>
      </c>
      <c r="M21" s="51">
        <v>0</v>
      </c>
      <c r="N21" s="51">
        <v>2</v>
      </c>
      <c r="O21" s="51">
        <v>0</v>
      </c>
      <c r="P21" s="51">
        <v>0</v>
      </c>
      <c r="Q21" s="51">
        <v>2</v>
      </c>
      <c r="R21" s="51">
        <v>0</v>
      </c>
      <c r="S21" s="51">
        <v>0</v>
      </c>
      <c r="T21" s="17" t="s">
        <v>116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</row>
    <row r="22" spans="1:38" s="5" customFormat="1" ht="14.4" customHeight="1" x14ac:dyDescent="0.25">
      <c r="A22" s="17" t="s">
        <v>117</v>
      </c>
      <c r="B22" s="51">
        <v>3107</v>
      </c>
      <c r="C22" s="51">
        <v>43</v>
      </c>
      <c r="D22" s="51">
        <v>23</v>
      </c>
      <c r="E22" s="51">
        <v>37</v>
      </c>
      <c r="F22" s="51">
        <v>0</v>
      </c>
      <c r="G22" s="51">
        <v>1</v>
      </c>
      <c r="H22" s="51">
        <v>304</v>
      </c>
      <c r="I22" s="51">
        <v>0</v>
      </c>
      <c r="J22" s="51">
        <v>1</v>
      </c>
      <c r="K22" s="51">
        <v>18</v>
      </c>
      <c r="L22" s="51">
        <v>0</v>
      </c>
      <c r="M22" s="51">
        <v>0</v>
      </c>
      <c r="N22" s="51">
        <v>12</v>
      </c>
      <c r="O22" s="51">
        <v>0</v>
      </c>
      <c r="P22" s="51">
        <v>0</v>
      </c>
      <c r="Q22" s="51">
        <v>3</v>
      </c>
      <c r="R22" s="51">
        <v>0</v>
      </c>
      <c r="S22" s="51">
        <v>0</v>
      </c>
      <c r="T22" s="17" t="s">
        <v>117</v>
      </c>
      <c r="U22" s="51">
        <v>4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1</v>
      </c>
    </row>
    <row r="23" spans="1:38" s="5" customFormat="1" ht="14.4" customHeight="1" x14ac:dyDescent="0.25">
      <c r="A23" s="17" t="s">
        <v>123</v>
      </c>
      <c r="B23" s="51">
        <v>465</v>
      </c>
      <c r="C23" s="51">
        <v>14</v>
      </c>
      <c r="D23" s="51">
        <v>3</v>
      </c>
      <c r="E23" s="51">
        <v>28</v>
      </c>
      <c r="F23" s="51">
        <v>2</v>
      </c>
      <c r="G23" s="51">
        <v>0</v>
      </c>
      <c r="H23" s="51">
        <v>73</v>
      </c>
      <c r="I23" s="51">
        <v>0</v>
      </c>
      <c r="J23" s="51">
        <v>0</v>
      </c>
      <c r="K23" s="51">
        <v>7</v>
      </c>
      <c r="L23" s="51">
        <v>1</v>
      </c>
      <c r="M23" s="51">
        <v>0</v>
      </c>
      <c r="N23" s="51">
        <v>8</v>
      </c>
      <c r="O23" s="51">
        <v>1</v>
      </c>
      <c r="P23" s="51">
        <v>0</v>
      </c>
      <c r="Q23" s="51">
        <v>2</v>
      </c>
      <c r="R23" s="51">
        <v>0</v>
      </c>
      <c r="S23" s="51">
        <v>0</v>
      </c>
      <c r="T23" s="17" t="s">
        <v>123</v>
      </c>
      <c r="U23" s="51">
        <v>1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</row>
    <row r="24" spans="1:38" s="5" customFormat="1" ht="16.05" customHeight="1" thickBot="1" x14ac:dyDescent="0.3">
      <c r="A24" s="17" t="s">
        <v>119</v>
      </c>
      <c r="B24" s="52">
        <v>2059</v>
      </c>
      <c r="C24" s="53">
        <v>66</v>
      </c>
      <c r="D24" s="53">
        <v>16</v>
      </c>
      <c r="E24" s="53">
        <v>101</v>
      </c>
      <c r="F24" s="53">
        <v>5</v>
      </c>
      <c r="G24" s="53">
        <v>0</v>
      </c>
      <c r="H24" s="53">
        <v>302</v>
      </c>
      <c r="I24" s="53">
        <v>3</v>
      </c>
      <c r="J24" s="53">
        <v>0</v>
      </c>
      <c r="K24" s="53">
        <v>24</v>
      </c>
      <c r="L24" s="53">
        <v>1</v>
      </c>
      <c r="M24" s="53">
        <v>0</v>
      </c>
      <c r="N24" s="53">
        <v>29</v>
      </c>
      <c r="O24" s="53">
        <v>3</v>
      </c>
      <c r="P24" s="53">
        <v>0</v>
      </c>
      <c r="Q24" s="53">
        <v>9</v>
      </c>
      <c r="R24" s="53">
        <v>0</v>
      </c>
      <c r="S24" s="53">
        <v>1</v>
      </c>
      <c r="T24" s="17" t="s">
        <v>119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9</v>
      </c>
      <c r="AB24" s="53">
        <v>1</v>
      </c>
      <c r="AC24" s="53">
        <v>0</v>
      </c>
      <c r="AD24" s="53">
        <v>10</v>
      </c>
      <c r="AE24" s="53">
        <v>0</v>
      </c>
      <c r="AF24" s="53">
        <v>0</v>
      </c>
      <c r="AG24" s="53">
        <v>4</v>
      </c>
      <c r="AH24" s="53">
        <v>0</v>
      </c>
      <c r="AI24" s="53">
        <v>0</v>
      </c>
    </row>
    <row r="25" spans="1:38" s="5" customFormat="1" ht="13.5" customHeight="1" thickBot="1" x14ac:dyDescent="0.3">
      <c r="A25" s="1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4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8" s="6" customFormat="1" ht="35.1" customHeight="1" x14ac:dyDescent="0.3">
      <c r="A26" s="106" t="s">
        <v>46</v>
      </c>
      <c r="B26" s="105" t="s">
        <v>68</v>
      </c>
      <c r="C26" s="99"/>
      <c r="D26" s="99"/>
      <c r="E26" s="98" t="s">
        <v>69</v>
      </c>
      <c r="F26" s="99"/>
      <c r="G26" s="99"/>
      <c r="H26" s="110" t="s">
        <v>182</v>
      </c>
      <c r="I26" s="111"/>
      <c r="J26" s="112"/>
      <c r="K26" s="98" t="s">
        <v>66</v>
      </c>
      <c r="L26" s="99"/>
      <c r="M26" s="99"/>
      <c r="N26" s="98" t="s">
        <v>67</v>
      </c>
      <c r="O26" s="99"/>
      <c r="P26" s="99"/>
      <c r="Q26" s="98" t="s">
        <v>181</v>
      </c>
      <c r="R26" s="99"/>
      <c r="S26" s="99"/>
      <c r="T26" s="106" t="s">
        <v>46</v>
      </c>
      <c r="U26" s="105" t="s">
        <v>53</v>
      </c>
      <c r="V26" s="99"/>
      <c r="W26" s="99"/>
      <c r="X26" s="98" t="s">
        <v>65</v>
      </c>
      <c r="Y26" s="99"/>
      <c r="Z26" s="99"/>
      <c r="AA26" s="110" t="s">
        <v>61</v>
      </c>
      <c r="AB26" s="111"/>
      <c r="AC26" s="112"/>
      <c r="AD26" s="98" t="s">
        <v>62</v>
      </c>
      <c r="AE26" s="99"/>
      <c r="AF26" s="99"/>
      <c r="AG26" s="110" t="s">
        <v>60</v>
      </c>
      <c r="AH26" s="111"/>
      <c r="AI26" s="112"/>
    </row>
    <row r="27" spans="1:38" s="6" customFormat="1" ht="33.9" customHeight="1" thickBot="1" x14ac:dyDescent="0.35">
      <c r="A27" s="107"/>
      <c r="B27" s="35" t="s">
        <v>47</v>
      </c>
      <c r="C27" s="23" t="s">
        <v>48</v>
      </c>
      <c r="D27" s="23" t="s">
        <v>49</v>
      </c>
      <c r="E27" s="23" t="s">
        <v>47</v>
      </c>
      <c r="F27" s="23" t="s">
        <v>48</v>
      </c>
      <c r="G27" s="23" t="s">
        <v>49</v>
      </c>
      <c r="H27" s="23" t="s">
        <v>50</v>
      </c>
      <c r="I27" s="36" t="s">
        <v>51</v>
      </c>
      <c r="J27" s="36" t="s">
        <v>52</v>
      </c>
      <c r="K27" s="23" t="s">
        <v>50</v>
      </c>
      <c r="L27" s="36" t="s">
        <v>51</v>
      </c>
      <c r="M27" s="23" t="s">
        <v>52</v>
      </c>
      <c r="N27" s="23" t="s">
        <v>50</v>
      </c>
      <c r="O27" s="36" t="s">
        <v>51</v>
      </c>
      <c r="P27" s="23" t="s">
        <v>52</v>
      </c>
      <c r="Q27" s="23" t="s">
        <v>50</v>
      </c>
      <c r="R27" s="36" t="s">
        <v>51</v>
      </c>
      <c r="S27" s="23" t="s">
        <v>52</v>
      </c>
      <c r="T27" s="107"/>
      <c r="U27" s="35" t="s">
        <v>47</v>
      </c>
      <c r="V27" s="23" t="s">
        <v>48</v>
      </c>
      <c r="W27" s="23" t="s">
        <v>49</v>
      </c>
      <c r="X27" s="23" t="s">
        <v>47</v>
      </c>
      <c r="Y27" s="23" t="s">
        <v>48</v>
      </c>
      <c r="Z27" s="23" t="s">
        <v>49</v>
      </c>
      <c r="AA27" s="23" t="s">
        <v>47</v>
      </c>
      <c r="AB27" s="36" t="s">
        <v>48</v>
      </c>
      <c r="AC27" s="36" t="s">
        <v>49</v>
      </c>
      <c r="AD27" s="23" t="s">
        <v>47</v>
      </c>
      <c r="AE27" s="36" t="s">
        <v>48</v>
      </c>
      <c r="AF27" s="23" t="s">
        <v>49</v>
      </c>
      <c r="AG27" s="36" t="s">
        <v>47</v>
      </c>
      <c r="AH27" s="36" t="s">
        <v>48</v>
      </c>
      <c r="AI27" s="23" t="s">
        <v>49</v>
      </c>
    </row>
    <row r="28" spans="1:38" s="5" customFormat="1" ht="18" customHeight="1" x14ac:dyDescent="0.3">
      <c r="A28" s="85" t="s">
        <v>2</v>
      </c>
      <c r="B28" s="51">
        <v>1608</v>
      </c>
      <c r="C28" s="51">
        <v>38</v>
      </c>
      <c r="D28" s="51">
        <v>31</v>
      </c>
      <c r="E28" s="51">
        <v>3629</v>
      </c>
      <c r="F28" s="51">
        <v>468</v>
      </c>
      <c r="G28" s="51">
        <v>24</v>
      </c>
      <c r="H28" s="51">
        <v>4107</v>
      </c>
      <c r="I28" s="51">
        <v>130</v>
      </c>
      <c r="J28" s="54">
        <v>4</v>
      </c>
      <c r="K28" s="51">
        <v>524</v>
      </c>
      <c r="L28" s="51">
        <v>2</v>
      </c>
      <c r="M28" s="51">
        <v>0</v>
      </c>
      <c r="N28" s="51">
        <v>2</v>
      </c>
      <c r="O28" s="51">
        <v>0</v>
      </c>
      <c r="P28" s="51">
        <v>13</v>
      </c>
      <c r="Q28" s="51">
        <v>1212</v>
      </c>
      <c r="R28" s="51">
        <v>19</v>
      </c>
      <c r="S28" s="51">
        <v>2</v>
      </c>
      <c r="T28" s="85" t="s">
        <v>2</v>
      </c>
      <c r="U28" s="51">
        <v>1652</v>
      </c>
      <c r="V28" s="51">
        <v>28</v>
      </c>
      <c r="W28" s="51">
        <v>0</v>
      </c>
      <c r="X28" s="51">
        <v>537</v>
      </c>
      <c r="Y28" s="51">
        <v>22</v>
      </c>
      <c r="Z28" s="51">
        <v>4</v>
      </c>
      <c r="AA28" s="51">
        <v>12</v>
      </c>
      <c r="AB28" s="51">
        <v>0</v>
      </c>
      <c r="AC28" s="51">
        <v>2</v>
      </c>
      <c r="AD28" s="51">
        <v>25097</v>
      </c>
      <c r="AE28" s="51">
        <v>548</v>
      </c>
      <c r="AF28" s="51">
        <v>295</v>
      </c>
      <c r="AG28" s="51">
        <v>4</v>
      </c>
      <c r="AH28" s="51">
        <v>0</v>
      </c>
      <c r="AI28" s="51">
        <v>9</v>
      </c>
      <c r="AJ28" s="1"/>
      <c r="AK28" s="1"/>
      <c r="AL28" s="1"/>
    </row>
    <row r="29" spans="1:38" s="5" customFormat="1" ht="14.4" customHeight="1" x14ac:dyDescent="0.25">
      <c r="A29" s="17" t="s">
        <v>101</v>
      </c>
      <c r="B29" s="51">
        <v>23</v>
      </c>
      <c r="C29" s="51">
        <v>1</v>
      </c>
      <c r="D29" s="51">
        <v>1</v>
      </c>
      <c r="E29" s="51">
        <v>53</v>
      </c>
      <c r="F29" s="51">
        <v>8</v>
      </c>
      <c r="G29" s="51">
        <v>1</v>
      </c>
      <c r="H29" s="51">
        <v>67</v>
      </c>
      <c r="I29" s="51">
        <v>4</v>
      </c>
      <c r="J29" s="54">
        <v>0</v>
      </c>
      <c r="K29" s="51">
        <v>10</v>
      </c>
      <c r="L29" s="51">
        <v>0</v>
      </c>
      <c r="M29" s="51">
        <v>0</v>
      </c>
      <c r="N29" s="51">
        <v>0</v>
      </c>
      <c r="O29" s="51">
        <v>0</v>
      </c>
      <c r="P29" s="51">
        <v>8</v>
      </c>
      <c r="Q29" s="51">
        <v>7</v>
      </c>
      <c r="R29" s="51">
        <v>0</v>
      </c>
      <c r="S29" s="51">
        <v>0</v>
      </c>
      <c r="T29" s="17" t="s">
        <v>101</v>
      </c>
      <c r="U29" s="51">
        <v>30</v>
      </c>
      <c r="V29" s="51">
        <v>0</v>
      </c>
      <c r="W29" s="51">
        <v>0</v>
      </c>
      <c r="X29" s="51">
        <v>8</v>
      </c>
      <c r="Y29" s="51">
        <v>0</v>
      </c>
      <c r="Z29" s="51">
        <v>0</v>
      </c>
      <c r="AA29" s="51">
        <v>0</v>
      </c>
      <c r="AB29" s="51">
        <v>0</v>
      </c>
      <c r="AC29" s="51">
        <v>1</v>
      </c>
      <c r="AD29" s="51">
        <v>126</v>
      </c>
      <c r="AE29" s="51">
        <v>4</v>
      </c>
      <c r="AF29" s="51">
        <v>1</v>
      </c>
      <c r="AG29" s="54">
        <v>0</v>
      </c>
      <c r="AH29" s="54">
        <v>0</v>
      </c>
      <c r="AI29" s="51">
        <v>7</v>
      </c>
      <c r="AJ29" s="1"/>
      <c r="AK29" s="1"/>
      <c r="AL29" s="1"/>
    </row>
    <row r="30" spans="1:38" s="5" customFormat="1" ht="14.4" customHeight="1" x14ac:dyDescent="0.25">
      <c r="A30" s="17" t="s">
        <v>102</v>
      </c>
      <c r="B30" s="51">
        <v>0</v>
      </c>
      <c r="C30" s="51">
        <v>0</v>
      </c>
      <c r="D30" s="51">
        <v>0</v>
      </c>
      <c r="E30" s="51">
        <v>3</v>
      </c>
      <c r="F30" s="51">
        <v>1</v>
      </c>
      <c r="G30" s="51">
        <v>0</v>
      </c>
      <c r="H30" s="51">
        <v>0</v>
      </c>
      <c r="I30" s="51">
        <v>0</v>
      </c>
      <c r="J30" s="54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17" t="s">
        <v>102</v>
      </c>
      <c r="U30" s="51">
        <v>1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1</v>
      </c>
      <c r="AE30" s="51">
        <v>0</v>
      </c>
      <c r="AF30" s="51">
        <v>0</v>
      </c>
      <c r="AG30" s="54">
        <v>0</v>
      </c>
      <c r="AH30" s="54">
        <v>0</v>
      </c>
      <c r="AI30" s="51">
        <v>0</v>
      </c>
      <c r="AJ30" s="1"/>
      <c r="AK30" s="1"/>
      <c r="AL30" s="1"/>
    </row>
    <row r="31" spans="1:38" s="5" customFormat="1" ht="14.4" customHeight="1" x14ac:dyDescent="0.25">
      <c r="A31" s="17" t="s">
        <v>120</v>
      </c>
      <c r="B31" s="51">
        <v>280</v>
      </c>
      <c r="C31" s="51">
        <v>11</v>
      </c>
      <c r="D31" s="51">
        <v>6</v>
      </c>
      <c r="E31" s="51">
        <v>1577</v>
      </c>
      <c r="F31" s="51">
        <v>263</v>
      </c>
      <c r="G31" s="51">
        <v>11</v>
      </c>
      <c r="H31" s="51">
        <v>1085</v>
      </c>
      <c r="I31" s="51">
        <v>51</v>
      </c>
      <c r="J31" s="54">
        <v>1</v>
      </c>
      <c r="K31" s="51">
        <v>117</v>
      </c>
      <c r="L31" s="51">
        <v>0</v>
      </c>
      <c r="M31" s="51">
        <v>0</v>
      </c>
      <c r="N31" s="51">
        <v>1</v>
      </c>
      <c r="O31" s="51">
        <v>0</v>
      </c>
      <c r="P31" s="51">
        <v>0</v>
      </c>
      <c r="Q31" s="51">
        <v>191</v>
      </c>
      <c r="R31" s="51">
        <v>12</v>
      </c>
      <c r="S31" s="51">
        <v>2</v>
      </c>
      <c r="T31" s="17" t="s">
        <v>120</v>
      </c>
      <c r="U31" s="51">
        <v>432</v>
      </c>
      <c r="V31" s="51">
        <v>14</v>
      </c>
      <c r="W31" s="51">
        <v>0</v>
      </c>
      <c r="X31" s="51">
        <v>114</v>
      </c>
      <c r="Y31" s="51">
        <v>9</v>
      </c>
      <c r="Z31" s="51">
        <v>0</v>
      </c>
      <c r="AA31" s="51">
        <v>1</v>
      </c>
      <c r="AB31" s="51">
        <v>0</v>
      </c>
      <c r="AC31" s="51">
        <v>0</v>
      </c>
      <c r="AD31" s="51">
        <v>5881</v>
      </c>
      <c r="AE31" s="51">
        <v>109</v>
      </c>
      <c r="AF31" s="51">
        <v>70</v>
      </c>
      <c r="AG31" s="54">
        <v>0</v>
      </c>
      <c r="AH31" s="54">
        <v>0</v>
      </c>
      <c r="AI31" s="51">
        <v>1</v>
      </c>
      <c r="AJ31" s="1"/>
      <c r="AK31" s="1"/>
      <c r="AL31" s="1"/>
    </row>
    <row r="32" spans="1:38" s="5" customFormat="1" ht="14.4" customHeight="1" x14ac:dyDescent="0.25">
      <c r="A32" s="17" t="s">
        <v>104</v>
      </c>
      <c r="B32" s="51">
        <v>3</v>
      </c>
      <c r="C32" s="51">
        <v>0</v>
      </c>
      <c r="D32" s="51">
        <v>0</v>
      </c>
      <c r="E32" s="51">
        <v>3</v>
      </c>
      <c r="F32" s="51">
        <v>0</v>
      </c>
      <c r="G32" s="51">
        <v>0</v>
      </c>
      <c r="H32" s="51">
        <v>1</v>
      </c>
      <c r="I32" s="51">
        <v>0</v>
      </c>
      <c r="J32" s="54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4</v>
      </c>
      <c r="R32" s="51">
        <v>0</v>
      </c>
      <c r="S32" s="51">
        <v>0</v>
      </c>
      <c r="T32" s="17" t="s">
        <v>104</v>
      </c>
      <c r="U32" s="51">
        <v>3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34</v>
      </c>
      <c r="AE32" s="51">
        <v>0</v>
      </c>
      <c r="AF32" s="51">
        <v>2</v>
      </c>
      <c r="AG32" s="54">
        <v>0</v>
      </c>
      <c r="AH32" s="54">
        <v>0</v>
      </c>
      <c r="AI32" s="51">
        <v>0</v>
      </c>
      <c r="AJ32" s="1"/>
      <c r="AK32" s="1"/>
      <c r="AL32" s="1"/>
    </row>
    <row r="33" spans="1:38" s="5" customFormat="1" ht="14.4" customHeight="1" x14ac:dyDescent="0.25">
      <c r="A33" s="17" t="s">
        <v>105</v>
      </c>
      <c r="B33" s="51">
        <v>17</v>
      </c>
      <c r="C33" s="51">
        <v>1</v>
      </c>
      <c r="D33" s="51">
        <v>2</v>
      </c>
      <c r="E33" s="51">
        <v>34</v>
      </c>
      <c r="F33" s="51">
        <v>8</v>
      </c>
      <c r="G33" s="51">
        <v>1</v>
      </c>
      <c r="H33" s="51">
        <v>30</v>
      </c>
      <c r="I33" s="51">
        <v>1</v>
      </c>
      <c r="J33" s="54">
        <v>0</v>
      </c>
      <c r="K33" s="51">
        <v>6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4</v>
      </c>
      <c r="R33" s="51">
        <v>2</v>
      </c>
      <c r="S33" s="51">
        <v>0</v>
      </c>
      <c r="T33" s="17" t="s">
        <v>105</v>
      </c>
      <c r="U33" s="51">
        <v>15</v>
      </c>
      <c r="V33" s="51">
        <v>1</v>
      </c>
      <c r="W33" s="51">
        <v>0</v>
      </c>
      <c r="X33" s="51">
        <v>4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180</v>
      </c>
      <c r="AE33" s="51">
        <v>3</v>
      </c>
      <c r="AF33" s="51">
        <v>5</v>
      </c>
      <c r="AG33" s="54">
        <v>0</v>
      </c>
      <c r="AH33" s="54">
        <v>0</v>
      </c>
      <c r="AI33" s="51">
        <v>0</v>
      </c>
      <c r="AJ33" s="1"/>
      <c r="AK33" s="1"/>
      <c r="AL33" s="1"/>
    </row>
    <row r="34" spans="1:38" s="5" customFormat="1" ht="14.4" customHeight="1" x14ac:dyDescent="0.25">
      <c r="A34" s="17" t="s">
        <v>106</v>
      </c>
      <c r="B34" s="51">
        <v>182</v>
      </c>
      <c r="C34" s="51">
        <v>5</v>
      </c>
      <c r="D34" s="51">
        <v>6</v>
      </c>
      <c r="E34" s="51">
        <v>646</v>
      </c>
      <c r="F34" s="51">
        <v>67</v>
      </c>
      <c r="G34" s="51">
        <v>6</v>
      </c>
      <c r="H34" s="51">
        <v>1339</v>
      </c>
      <c r="I34" s="51">
        <v>37</v>
      </c>
      <c r="J34" s="54">
        <v>1</v>
      </c>
      <c r="K34" s="51">
        <v>103</v>
      </c>
      <c r="L34" s="51">
        <v>1</v>
      </c>
      <c r="M34" s="51">
        <v>0</v>
      </c>
      <c r="N34" s="51">
        <v>1</v>
      </c>
      <c r="O34" s="51">
        <v>0</v>
      </c>
      <c r="P34" s="51">
        <v>3</v>
      </c>
      <c r="Q34" s="51">
        <v>70</v>
      </c>
      <c r="R34" s="51">
        <v>1</v>
      </c>
      <c r="S34" s="51">
        <v>0</v>
      </c>
      <c r="T34" s="17" t="s">
        <v>106</v>
      </c>
      <c r="U34" s="51">
        <v>280</v>
      </c>
      <c r="V34" s="51">
        <v>2</v>
      </c>
      <c r="W34" s="51">
        <v>0</v>
      </c>
      <c r="X34" s="51">
        <v>83</v>
      </c>
      <c r="Y34" s="51">
        <v>5</v>
      </c>
      <c r="Z34" s="51">
        <v>4</v>
      </c>
      <c r="AA34" s="51">
        <v>0</v>
      </c>
      <c r="AB34" s="51">
        <v>0</v>
      </c>
      <c r="AC34" s="51">
        <v>1</v>
      </c>
      <c r="AD34" s="51">
        <v>1684</v>
      </c>
      <c r="AE34" s="51">
        <v>50</v>
      </c>
      <c r="AF34" s="51">
        <v>29</v>
      </c>
      <c r="AG34" s="54">
        <v>1</v>
      </c>
      <c r="AH34" s="54">
        <v>0</v>
      </c>
      <c r="AI34" s="51">
        <v>0</v>
      </c>
      <c r="AJ34" s="1"/>
      <c r="AK34" s="1"/>
      <c r="AL34" s="1"/>
    </row>
    <row r="35" spans="1:38" s="5" customFormat="1" ht="14.4" customHeight="1" x14ac:dyDescent="0.25">
      <c r="A35" s="17" t="s">
        <v>107</v>
      </c>
      <c r="B35" s="51">
        <v>237</v>
      </c>
      <c r="C35" s="51">
        <v>3</v>
      </c>
      <c r="D35" s="51">
        <v>6</v>
      </c>
      <c r="E35" s="51">
        <v>597</v>
      </c>
      <c r="F35" s="51">
        <v>71</v>
      </c>
      <c r="G35" s="51">
        <v>3</v>
      </c>
      <c r="H35" s="51">
        <v>486</v>
      </c>
      <c r="I35" s="51">
        <v>17</v>
      </c>
      <c r="J35" s="54">
        <v>0</v>
      </c>
      <c r="K35" s="51">
        <v>72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143</v>
      </c>
      <c r="R35" s="51">
        <v>0</v>
      </c>
      <c r="S35" s="51">
        <v>0</v>
      </c>
      <c r="T35" s="17" t="s">
        <v>107</v>
      </c>
      <c r="U35" s="51">
        <v>327</v>
      </c>
      <c r="V35" s="51">
        <v>3</v>
      </c>
      <c r="W35" s="51">
        <v>0</v>
      </c>
      <c r="X35" s="51">
        <v>89</v>
      </c>
      <c r="Y35" s="51">
        <v>2</v>
      </c>
      <c r="Z35" s="51">
        <v>0</v>
      </c>
      <c r="AA35" s="51">
        <v>1</v>
      </c>
      <c r="AB35" s="51">
        <v>0</v>
      </c>
      <c r="AC35" s="51">
        <v>0</v>
      </c>
      <c r="AD35" s="51">
        <v>4686</v>
      </c>
      <c r="AE35" s="51">
        <v>91</v>
      </c>
      <c r="AF35" s="51">
        <v>47</v>
      </c>
      <c r="AG35" s="54">
        <v>1</v>
      </c>
      <c r="AH35" s="54">
        <v>0</v>
      </c>
      <c r="AI35" s="51">
        <v>0</v>
      </c>
      <c r="AJ35" s="1"/>
      <c r="AK35" s="1"/>
      <c r="AL35" s="1"/>
    </row>
    <row r="36" spans="1:38" s="5" customFormat="1" ht="14.4" customHeight="1" x14ac:dyDescent="0.25">
      <c r="A36" s="17" t="s">
        <v>121</v>
      </c>
      <c r="B36" s="51">
        <v>422</v>
      </c>
      <c r="C36" s="51">
        <v>7</v>
      </c>
      <c r="D36" s="51">
        <v>7</v>
      </c>
      <c r="E36" s="51">
        <v>245</v>
      </c>
      <c r="F36" s="51">
        <v>14</v>
      </c>
      <c r="G36" s="51">
        <v>0</v>
      </c>
      <c r="H36" s="51">
        <v>98</v>
      </c>
      <c r="I36" s="51">
        <v>4</v>
      </c>
      <c r="J36" s="54">
        <v>1</v>
      </c>
      <c r="K36" s="51">
        <v>50</v>
      </c>
      <c r="L36" s="51">
        <v>1</v>
      </c>
      <c r="M36" s="51">
        <v>0</v>
      </c>
      <c r="N36" s="51">
        <v>0</v>
      </c>
      <c r="O36" s="51">
        <v>0</v>
      </c>
      <c r="P36" s="51">
        <v>0</v>
      </c>
      <c r="Q36" s="51">
        <v>18</v>
      </c>
      <c r="R36" s="51">
        <v>0</v>
      </c>
      <c r="S36" s="51">
        <v>0</v>
      </c>
      <c r="T36" s="17" t="s">
        <v>121</v>
      </c>
      <c r="U36" s="51">
        <v>117</v>
      </c>
      <c r="V36" s="51">
        <v>0</v>
      </c>
      <c r="W36" s="51">
        <v>0</v>
      </c>
      <c r="X36" s="51">
        <v>47</v>
      </c>
      <c r="Y36" s="51">
        <v>2</v>
      </c>
      <c r="Z36" s="51">
        <v>0</v>
      </c>
      <c r="AA36" s="51">
        <v>4</v>
      </c>
      <c r="AB36" s="51">
        <v>0</v>
      </c>
      <c r="AC36" s="51">
        <v>0</v>
      </c>
      <c r="AD36" s="51">
        <v>1177</v>
      </c>
      <c r="AE36" s="51">
        <v>28</v>
      </c>
      <c r="AF36" s="51">
        <v>27</v>
      </c>
      <c r="AG36" s="54">
        <v>0</v>
      </c>
      <c r="AH36" s="54">
        <v>0</v>
      </c>
      <c r="AI36" s="51">
        <v>0</v>
      </c>
      <c r="AJ36" s="1"/>
      <c r="AK36" s="1"/>
      <c r="AL36" s="1"/>
    </row>
    <row r="37" spans="1:38" s="5" customFormat="1" ht="14.4" customHeight="1" x14ac:dyDescent="0.25">
      <c r="A37" s="17" t="s">
        <v>109</v>
      </c>
      <c r="B37" s="51">
        <v>124</v>
      </c>
      <c r="C37" s="51">
        <v>1</v>
      </c>
      <c r="D37" s="51">
        <v>0</v>
      </c>
      <c r="E37" s="51">
        <v>110</v>
      </c>
      <c r="F37" s="51">
        <v>4</v>
      </c>
      <c r="G37" s="51">
        <v>0</v>
      </c>
      <c r="H37" s="51">
        <v>562</v>
      </c>
      <c r="I37" s="51">
        <v>3</v>
      </c>
      <c r="J37" s="54">
        <v>0</v>
      </c>
      <c r="K37" s="51">
        <v>33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652</v>
      </c>
      <c r="R37" s="51">
        <v>4</v>
      </c>
      <c r="S37" s="51">
        <v>0</v>
      </c>
      <c r="T37" s="17" t="s">
        <v>109</v>
      </c>
      <c r="U37" s="51">
        <v>126</v>
      </c>
      <c r="V37" s="51">
        <v>1</v>
      </c>
      <c r="W37" s="51">
        <v>0</v>
      </c>
      <c r="X37" s="51">
        <v>29</v>
      </c>
      <c r="Y37" s="51">
        <v>1</v>
      </c>
      <c r="Z37" s="51">
        <v>0</v>
      </c>
      <c r="AA37" s="51">
        <v>0</v>
      </c>
      <c r="AB37" s="51">
        <v>0</v>
      </c>
      <c r="AC37" s="51">
        <v>0</v>
      </c>
      <c r="AD37" s="51">
        <v>2616</v>
      </c>
      <c r="AE37" s="51">
        <v>54</v>
      </c>
      <c r="AF37" s="51">
        <v>18</v>
      </c>
      <c r="AG37" s="54">
        <v>0</v>
      </c>
      <c r="AH37" s="54">
        <v>0</v>
      </c>
      <c r="AI37" s="51">
        <v>0</v>
      </c>
      <c r="AJ37" s="1"/>
      <c r="AK37" s="1"/>
      <c r="AL37" s="1"/>
    </row>
    <row r="38" spans="1:38" s="5" customFormat="1" ht="14.4" customHeight="1" x14ac:dyDescent="0.25">
      <c r="A38" s="17" t="s">
        <v>110</v>
      </c>
      <c r="B38" s="51">
        <v>6</v>
      </c>
      <c r="C38" s="51">
        <v>0</v>
      </c>
      <c r="D38" s="51">
        <v>0</v>
      </c>
      <c r="E38" s="51">
        <v>8</v>
      </c>
      <c r="F38" s="51">
        <v>2</v>
      </c>
      <c r="G38" s="51">
        <v>0</v>
      </c>
      <c r="H38" s="51">
        <v>6</v>
      </c>
      <c r="I38" s="51">
        <v>0</v>
      </c>
      <c r="J38" s="54">
        <v>1</v>
      </c>
      <c r="K38" s="51">
        <v>5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17" t="s">
        <v>110</v>
      </c>
      <c r="U38" s="51">
        <v>14</v>
      </c>
      <c r="V38" s="51">
        <v>1</v>
      </c>
      <c r="W38" s="51">
        <v>0</v>
      </c>
      <c r="X38" s="51">
        <v>4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461</v>
      </c>
      <c r="AE38" s="51">
        <v>5</v>
      </c>
      <c r="AF38" s="51">
        <v>8</v>
      </c>
      <c r="AG38" s="54">
        <v>0</v>
      </c>
      <c r="AH38" s="54">
        <v>0</v>
      </c>
      <c r="AI38" s="51">
        <v>0</v>
      </c>
    </row>
    <row r="39" spans="1:38" s="5" customFormat="1" ht="14.4" customHeight="1" x14ac:dyDescent="0.25">
      <c r="A39" s="17" t="s">
        <v>111</v>
      </c>
      <c r="B39" s="51">
        <v>3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3</v>
      </c>
      <c r="I39" s="51">
        <v>0</v>
      </c>
      <c r="J39" s="54">
        <v>0</v>
      </c>
      <c r="K39" s="51">
        <v>2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1</v>
      </c>
      <c r="R39" s="51">
        <v>0</v>
      </c>
      <c r="S39" s="51">
        <v>0</v>
      </c>
      <c r="T39" s="17" t="s">
        <v>111</v>
      </c>
      <c r="U39" s="51">
        <v>4</v>
      </c>
      <c r="V39" s="51">
        <v>0</v>
      </c>
      <c r="W39" s="51">
        <v>0</v>
      </c>
      <c r="X39" s="51">
        <v>2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496</v>
      </c>
      <c r="AE39" s="51">
        <v>17</v>
      </c>
      <c r="AF39" s="51">
        <v>6</v>
      </c>
      <c r="AG39" s="54">
        <v>0</v>
      </c>
      <c r="AH39" s="54">
        <v>0</v>
      </c>
      <c r="AI39" s="51">
        <v>0</v>
      </c>
    </row>
    <row r="40" spans="1:38" s="5" customFormat="1" ht="14.4" customHeight="1" x14ac:dyDescent="0.25">
      <c r="A40" s="17" t="s">
        <v>112</v>
      </c>
      <c r="B40" s="51">
        <v>9</v>
      </c>
      <c r="C40" s="51">
        <v>0</v>
      </c>
      <c r="D40" s="51">
        <v>0</v>
      </c>
      <c r="E40" s="51">
        <v>15</v>
      </c>
      <c r="F40" s="51">
        <v>2</v>
      </c>
      <c r="G40" s="51">
        <v>0</v>
      </c>
      <c r="H40" s="51">
        <v>17</v>
      </c>
      <c r="I40" s="51">
        <v>0</v>
      </c>
      <c r="J40" s="54">
        <v>0</v>
      </c>
      <c r="K40" s="51">
        <v>9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3</v>
      </c>
      <c r="R40" s="51">
        <v>0</v>
      </c>
      <c r="S40" s="51">
        <v>0</v>
      </c>
      <c r="T40" s="17" t="s">
        <v>112</v>
      </c>
      <c r="U40" s="51">
        <v>10</v>
      </c>
      <c r="V40" s="51">
        <v>1</v>
      </c>
      <c r="W40" s="51">
        <v>0</v>
      </c>
      <c r="X40" s="51">
        <v>7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549</v>
      </c>
      <c r="AE40" s="51">
        <v>13</v>
      </c>
      <c r="AF40" s="51">
        <v>4</v>
      </c>
      <c r="AG40" s="54">
        <v>0</v>
      </c>
      <c r="AH40" s="54">
        <v>0</v>
      </c>
      <c r="AI40" s="51">
        <v>0</v>
      </c>
      <c r="AJ40" s="1"/>
      <c r="AK40" s="1"/>
      <c r="AL40" s="1"/>
    </row>
    <row r="41" spans="1:38" s="5" customFormat="1" ht="14.4" customHeight="1" x14ac:dyDescent="0.25">
      <c r="A41" s="17" t="s">
        <v>122</v>
      </c>
      <c r="B41" s="51">
        <v>28</v>
      </c>
      <c r="C41" s="51">
        <v>2</v>
      </c>
      <c r="D41" s="51">
        <v>0</v>
      </c>
      <c r="E41" s="51">
        <v>35</v>
      </c>
      <c r="F41" s="51">
        <v>4</v>
      </c>
      <c r="G41" s="51">
        <v>0</v>
      </c>
      <c r="H41" s="51">
        <v>63</v>
      </c>
      <c r="I41" s="51">
        <v>2</v>
      </c>
      <c r="J41" s="54">
        <v>0</v>
      </c>
      <c r="K41" s="51">
        <v>7</v>
      </c>
      <c r="L41" s="51">
        <v>0</v>
      </c>
      <c r="M41" s="51">
        <v>0</v>
      </c>
      <c r="N41" s="51">
        <v>0</v>
      </c>
      <c r="O41" s="51">
        <v>0</v>
      </c>
      <c r="P41" s="51">
        <v>0</v>
      </c>
      <c r="Q41" s="51">
        <v>11</v>
      </c>
      <c r="R41" s="51">
        <v>0</v>
      </c>
      <c r="S41" s="51">
        <v>0</v>
      </c>
      <c r="T41" s="17" t="s">
        <v>122</v>
      </c>
      <c r="U41" s="51">
        <v>15</v>
      </c>
      <c r="V41" s="51">
        <v>0</v>
      </c>
      <c r="W41" s="51">
        <v>0</v>
      </c>
      <c r="X41" s="51">
        <v>12</v>
      </c>
      <c r="Y41" s="51">
        <v>1</v>
      </c>
      <c r="Z41" s="51">
        <v>0</v>
      </c>
      <c r="AA41" s="51">
        <v>0</v>
      </c>
      <c r="AB41" s="51">
        <v>0</v>
      </c>
      <c r="AC41" s="51">
        <v>0</v>
      </c>
      <c r="AD41" s="51">
        <v>807</v>
      </c>
      <c r="AE41" s="51">
        <v>15</v>
      </c>
      <c r="AF41" s="51">
        <v>11</v>
      </c>
      <c r="AG41" s="54">
        <v>0</v>
      </c>
      <c r="AH41" s="54">
        <v>0</v>
      </c>
      <c r="AI41" s="51">
        <v>0</v>
      </c>
      <c r="AJ41" s="1"/>
      <c r="AK41" s="1"/>
      <c r="AL41" s="1"/>
    </row>
    <row r="42" spans="1:38" s="5" customFormat="1" ht="14.4" customHeight="1" x14ac:dyDescent="0.25">
      <c r="A42" s="17" t="s">
        <v>114</v>
      </c>
      <c r="B42" s="51">
        <v>131</v>
      </c>
      <c r="C42" s="51">
        <v>3</v>
      </c>
      <c r="D42" s="51">
        <v>2</v>
      </c>
      <c r="E42" s="51">
        <v>155</v>
      </c>
      <c r="F42" s="51">
        <v>6</v>
      </c>
      <c r="G42" s="51">
        <v>1</v>
      </c>
      <c r="H42" s="51">
        <v>103</v>
      </c>
      <c r="I42" s="51">
        <v>5</v>
      </c>
      <c r="J42" s="54">
        <v>0</v>
      </c>
      <c r="K42" s="51">
        <v>42</v>
      </c>
      <c r="L42" s="51">
        <v>0</v>
      </c>
      <c r="M42" s="51">
        <v>0</v>
      </c>
      <c r="N42" s="51">
        <v>0</v>
      </c>
      <c r="O42" s="51">
        <v>0</v>
      </c>
      <c r="P42" s="51">
        <v>2</v>
      </c>
      <c r="Q42" s="51">
        <v>20</v>
      </c>
      <c r="R42" s="51">
        <v>0</v>
      </c>
      <c r="S42" s="51">
        <v>0</v>
      </c>
      <c r="T42" s="17" t="s">
        <v>114</v>
      </c>
      <c r="U42" s="51">
        <v>86</v>
      </c>
      <c r="V42" s="51">
        <v>1</v>
      </c>
      <c r="W42" s="51">
        <v>0</v>
      </c>
      <c r="X42" s="51">
        <v>34</v>
      </c>
      <c r="Y42" s="51">
        <v>1</v>
      </c>
      <c r="Z42" s="51">
        <v>0</v>
      </c>
      <c r="AA42" s="51">
        <v>4</v>
      </c>
      <c r="AB42" s="51">
        <v>0</v>
      </c>
      <c r="AC42" s="51">
        <v>0</v>
      </c>
      <c r="AD42" s="51">
        <v>2053</v>
      </c>
      <c r="AE42" s="51">
        <v>55</v>
      </c>
      <c r="AF42" s="51">
        <v>29</v>
      </c>
      <c r="AG42" s="54">
        <v>0</v>
      </c>
      <c r="AH42" s="54">
        <v>0</v>
      </c>
      <c r="AI42" s="51">
        <v>0</v>
      </c>
      <c r="AJ42" s="1"/>
      <c r="AK42" s="1"/>
      <c r="AL42" s="1"/>
    </row>
    <row r="43" spans="1:38" s="5" customFormat="1" ht="14.4" customHeight="1" x14ac:dyDescent="0.25">
      <c r="A43" s="17" t="s">
        <v>115</v>
      </c>
      <c r="B43" s="51">
        <v>12</v>
      </c>
      <c r="C43" s="51">
        <v>1</v>
      </c>
      <c r="D43" s="51">
        <v>0</v>
      </c>
      <c r="E43" s="51">
        <v>13</v>
      </c>
      <c r="F43" s="51">
        <v>3</v>
      </c>
      <c r="G43" s="51">
        <v>0</v>
      </c>
      <c r="H43" s="51">
        <v>4</v>
      </c>
      <c r="I43" s="51">
        <v>0</v>
      </c>
      <c r="J43" s="54">
        <v>0</v>
      </c>
      <c r="K43" s="51">
        <v>2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17" t="s">
        <v>115</v>
      </c>
      <c r="U43" s="51">
        <v>11</v>
      </c>
      <c r="V43" s="51">
        <v>0</v>
      </c>
      <c r="W43" s="51">
        <v>0</v>
      </c>
      <c r="X43" s="51">
        <v>3</v>
      </c>
      <c r="Y43" s="51">
        <v>0</v>
      </c>
      <c r="Z43" s="51">
        <v>0</v>
      </c>
      <c r="AA43" s="51">
        <v>0</v>
      </c>
      <c r="AB43" s="51">
        <v>0</v>
      </c>
      <c r="AC43" s="51">
        <v>0</v>
      </c>
      <c r="AD43" s="51">
        <v>145</v>
      </c>
      <c r="AE43" s="51">
        <v>13</v>
      </c>
      <c r="AF43" s="51">
        <v>2</v>
      </c>
      <c r="AG43" s="54">
        <v>0</v>
      </c>
      <c r="AH43" s="54">
        <v>0</v>
      </c>
      <c r="AI43" s="51">
        <v>0</v>
      </c>
      <c r="AJ43" s="1"/>
      <c r="AK43" s="1"/>
      <c r="AL43" s="1"/>
    </row>
    <row r="44" spans="1:38" s="5" customFormat="1" ht="14.4" customHeight="1" x14ac:dyDescent="0.25">
      <c r="A44" s="17" t="s">
        <v>116</v>
      </c>
      <c r="B44" s="51">
        <v>8</v>
      </c>
      <c r="C44" s="51">
        <v>0</v>
      </c>
      <c r="D44" s="51">
        <v>0</v>
      </c>
      <c r="E44" s="51">
        <v>4</v>
      </c>
      <c r="F44" s="51">
        <v>3</v>
      </c>
      <c r="G44" s="51">
        <v>0</v>
      </c>
      <c r="H44" s="51">
        <v>10</v>
      </c>
      <c r="I44" s="51">
        <v>2</v>
      </c>
      <c r="J44" s="54">
        <v>0</v>
      </c>
      <c r="K44" s="51">
        <v>6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>
        <v>11</v>
      </c>
      <c r="R44" s="51">
        <v>0</v>
      </c>
      <c r="S44" s="51">
        <v>0</v>
      </c>
      <c r="T44" s="17" t="s">
        <v>116</v>
      </c>
      <c r="U44" s="51">
        <v>13</v>
      </c>
      <c r="V44" s="51">
        <v>0</v>
      </c>
      <c r="W44" s="51">
        <v>0</v>
      </c>
      <c r="X44" s="51">
        <v>5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447</v>
      </c>
      <c r="AE44" s="51">
        <v>9</v>
      </c>
      <c r="AF44" s="51">
        <v>1</v>
      </c>
      <c r="AG44" s="54">
        <v>0</v>
      </c>
      <c r="AH44" s="54">
        <v>0</v>
      </c>
      <c r="AI44" s="51">
        <v>0</v>
      </c>
      <c r="AJ44" s="1"/>
      <c r="AK44" s="1"/>
      <c r="AL44" s="1"/>
    </row>
    <row r="45" spans="1:38" s="5" customFormat="1" ht="14.4" customHeight="1" x14ac:dyDescent="0.25">
      <c r="A45" s="17" t="s">
        <v>117</v>
      </c>
      <c r="B45" s="51">
        <v>62</v>
      </c>
      <c r="C45" s="51">
        <v>1</v>
      </c>
      <c r="D45" s="51">
        <v>1</v>
      </c>
      <c r="E45" s="51">
        <v>37</v>
      </c>
      <c r="F45" s="51">
        <v>3</v>
      </c>
      <c r="G45" s="51">
        <v>0</v>
      </c>
      <c r="H45" s="51">
        <v>37</v>
      </c>
      <c r="I45" s="51">
        <v>0</v>
      </c>
      <c r="J45" s="54">
        <v>0</v>
      </c>
      <c r="K45" s="51">
        <v>27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>
        <v>23</v>
      </c>
      <c r="R45" s="51">
        <v>0</v>
      </c>
      <c r="S45" s="51">
        <v>0</v>
      </c>
      <c r="T45" s="17" t="s">
        <v>117</v>
      </c>
      <c r="U45" s="51">
        <v>82</v>
      </c>
      <c r="V45" s="51">
        <v>2</v>
      </c>
      <c r="W45" s="51">
        <v>0</v>
      </c>
      <c r="X45" s="51">
        <v>52</v>
      </c>
      <c r="Y45" s="51">
        <v>0</v>
      </c>
      <c r="Z45" s="51">
        <v>0</v>
      </c>
      <c r="AA45" s="51">
        <v>1</v>
      </c>
      <c r="AB45" s="51">
        <v>0</v>
      </c>
      <c r="AC45" s="51">
        <v>0</v>
      </c>
      <c r="AD45" s="51">
        <v>2406</v>
      </c>
      <c r="AE45" s="51">
        <v>37</v>
      </c>
      <c r="AF45" s="51">
        <v>19</v>
      </c>
      <c r="AG45" s="54">
        <v>2</v>
      </c>
      <c r="AH45" s="54">
        <v>0</v>
      </c>
      <c r="AI45" s="51">
        <v>0</v>
      </c>
      <c r="AJ45" s="1"/>
      <c r="AK45" s="1"/>
      <c r="AL45" s="1"/>
    </row>
    <row r="46" spans="1:38" s="5" customFormat="1" ht="14.4" customHeight="1" x14ac:dyDescent="0.25">
      <c r="A46" s="17" t="s">
        <v>123</v>
      </c>
      <c r="B46" s="51">
        <v>9</v>
      </c>
      <c r="C46" s="51">
        <v>0</v>
      </c>
      <c r="D46" s="51">
        <v>0</v>
      </c>
      <c r="E46" s="51">
        <v>19</v>
      </c>
      <c r="F46" s="51">
        <v>2</v>
      </c>
      <c r="G46" s="51">
        <v>1</v>
      </c>
      <c r="H46" s="51">
        <v>25</v>
      </c>
      <c r="I46" s="51">
        <v>1</v>
      </c>
      <c r="J46" s="54">
        <v>0</v>
      </c>
      <c r="K46" s="51">
        <v>7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>
        <v>3</v>
      </c>
      <c r="R46" s="51">
        <v>0</v>
      </c>
      <c r="S46" s="51">
        <v>0</v>
      </c>
      <c r="T46" s="17" t="s">
        <v>123</v>
      </c>
      <c r="U46" s="51">
        <v>17</v>
      </c>
      <c r="V46" s="51">
        <v>1</v>
      </c>
      <c r="W46" s="51">
        <v>0</v>
      </c>
      <c r="X46" s="51">
        <v>13</v>
      </c>
      <c r="Y46" s="51">
        <v>1</v>
      </c>
      <c r="Z46" s="51">
        <v>0</v>
      </c>
      <c r="AA46" s="51">
        <v>0</v>
      </c>
      <c r="AB46" s="51">
        <v>0</v>
      </c>
      <c r="AC46" s="51">
        <v>0</v>
      </c>
      <c r="AD46" s="51">
        <v>253</v>
      </c>
      <c r="AE46" s="51">
        <v>5</v>
      </c>
      <c r="AF46" s="51">
        <v>2</v>
      </c>
      <c r="AG46" s="54">
        <v>0</v>
      </c>
      <c r="AH46" s="54">
        <v>0</v>
      </c>
      <c r="AI46" s="51">
        <v>0</v>
      </c>
      <c r="AJ46" s="1"/>
      <c r="AK46" s="1"/>
      <c r="AL46" s="1"/>
    </row>
    <row r="47" spans="1:38" s="5" customFormat="1" ht="16.05" customHeight="1" thickBot="1" x14ac:dyDescent="0.3">
      <c r="A47" s="17" t="s">
        <v>119</v>
      </c>
      <c r="B47" s="53">
        <v>52</v>
      </c>
      <c r="C47" s="53">
        <v>2</v>
      </c>
      <c r="D47" s="53">
        <v>0</v>
      </c>
      <c r="E47" s="53">
        <v>75</v>
      </c>
      <c r="F47" s="53">
        <v>7</v>
      </c>
      <c r="G47" s="53">
        <v>0</v>
      </c>
      <c r="H47" s="53">
        <v>171</v>
      </c>
      <c r="I47" s="53">
        <v>3</v>
      </c>
      <c r="J47" s="54">
        <v>0</v>
      </c>
      <c r="K47" s="53">
        <v>26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51</v>
      </c>
      <c r="R47" s="53">
        <v>0</v>
      </c>
      <c r="S47" s="53">
        <v>0</v>
      </c>
      <c r="T47" s="17" t="s">
        <v>119</v>
      </c>
      <c r="U47" s="53">
        <v>69</v>
      </c>
      <c r="V47" s="53">
        <v>1</v>
      </c>
      <c r="W47" s="53">
        <v>0</v>
      </c>
      <c r="X47" s="53">
        <v>31</v>
      </c>
      <c r="Y47" s="53">
        <v>0</v>
      </c>
      <c r="Z47" s="53">
        <v>0</v>
      </c>
      <c r="AA47" s="53">
        <v>1</v>
      </c>
      <c r="AB47" s="53">
        <v>0</v>
      </c>
      <c r="AC47" s="53">
        <v>0</v>
      </c>
      <c r="AD47" s="51">
        <v>1095</v>
      </c>
      <c r="AE47" s="51">
        <v>40</v>
      </c>
      <c r="AF47" s="51">
        <v>14</v>
      </c>
      <c r="AG47" s="54">
        <v>0</v>
      </c>
      <c r="AH47" s="54">
        <v>0</v>
      </c>
      <c r="AI47" s="51">
        <v>1</v>
      </c>
      <c r="AJ47" s="1"/>
      <c r="AK47" s="1"/>
      <c r="AL47" s="1"/>
    </row>
    <row r="48" spans="1:38" s="5" customFormat="1" ht="25.65" customHeight="1" x14ac:dyDescent="0.25">
      <c r="A48" s="108" t="s">
        <v>129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s="5" customFormat="1" ht="3.75" customHeight="1" x14ac:dyDescent="0.25"/>
    <row r="50" spans="1:35" s="12" customFormat="1" ht="10.5" customHeight="1" x14ac:dyDescent="0.25">
      <c r="A50" s="104" t="s">
        <v>137</v>
      </c>
      <c r="B50" s="104"/>
      <c r="C50" s="104"/>
      <c r="D50" s="104"/>
      <c r="E50" s="104"/>
      <c r="F50" s="104"/>
      <c r="G50" s="104"/>
      <c r="H50" s="104" t="s">
        <v>138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 t="s">
        <v>139</v>
      </c>
      <c r="U50" s="104"/>
      <c r="V50" s="104"/>
      <c r="W50" s="104"/>
      <c r="X50" s="104"/>
      <c r="Y50" s="104"/>
      <c r="Z50" s="104"/>
      <c r="AA50" s="104" t="s">
        <v>140</v>
      </c>
      <c r="AB50" s="104"/>
      <c r="AC50" s="104"/>
      <c r="AD50" s="104"/>
      <c r="AE50" s="104"/>
      <c r="AF50" s="104"/>
      <c r="AG50" s="104"/>
      <c r="AH50" s="104"/>
      <c r="AI50" s="104"/>
    </row>
  </sheetData>
  <mergeCells count="40">
    <mergeCell ref="H1:S1"/>
    <mergeCell ref="H26:J26"/>
    <mergeCell ref="Q26:S26"/>
    <mergeCell ref="N26:P26"/>
    <mergeCell ref="A1:G1"/>
    <mergeCell ref="A2:G2"/>
    <mergeCell ref="E3:G3"/>
    <mergeCell ref="B26:D26"/>
    <mergeCell ref="E26:G26"/>
    <mergeCell ref="A3:A4"/>
    <mergeCell ref="A26:A27"/>
    <mergeCell ref="H3:J3"/>
    <mergeCell ref="K3:M3"/>
    <mergeCell ref="N3:P3"/>
    <mergeCell ref="Q3:S3"/>
    <mergeCell ref="B3:D3"/>
    <mergeCell ref="AA1:AI1"/>
    <mergeCell ref="AA26:AC26"/>
    <mergeCell ref="AD26:AF26"/>
    <mergeCell ref="AG26:AI26"/>
    <mergeCell ref="U3:W3"/>
    <mergeCell ref="X26:Z26"/>
    <mergeCell ref="AA3:AC3"/>
    <mergeCell ref="T1:Z1"/>
    <mergeCell ref="T2:Z2"/>
    <mergeCell ref="X3:Z3"/>
    <mergeCell ref="T26:T27"/>
    <mergeCell ref="AA50:AI50"/>
    <mergeCell ref="U26:W26"/>
    <mergeCell ref="K26:M26"/>
    <mergeCell ref="T50:Z50"/>
    <mergeCell ref="T3:T4"/>
    <mergeCell ref="A48:L48"/>
    <mergeCell ref="A50:G50"/>
    <mergeCell ref="H50:S50"/>
    <mergeCell ref="AL3:AN3"/>
    <mergeCell ref="AA2:AH2"/>
    <mergeCell ref="AD3:AF3"/>
    <mergeCell ref="AG3:AI3"/>
    <mergeCell ref="H2:R2"/>
  </mergeCells>
  <phoneticPr fontId="0" type="noConversion"/>
  <printOptions horizontalCentered="1" verticalCentered="1"/>
  <pageMargins left="0.16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3" manualBreakCount="3">
    <brk id="7" max="1048575" man="1"/>
    <brk id="19" max="1048575" man="1"/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0D78-418A-4A04-9121-8C5A7454CA3A}">
  <sheetPr>
    <pageSetUpPr fitToPage="1"/>
  </sheetPr>
  <dimension ref="A1:AL51"/>
  <sheetViews>
    <sheetView view="pageBreakPreview" zoomScale="110" zoomScaleNormal="110" zoomScaleSheetLayoutView="110" workbookViewId="0">
      <selection sqref="A1:S1"/>
    </sheetView>
  </sheetViews>
  <sheetFormatPr defaultColWidth="9" defaultRowHeight="16.2" x14ac:dyDescent="0.3"/>
  <cols>
    <col min="1" max="1" width="36" style="9" customWidth="1"/>
    <col min="2" max="4" width="10.77734375" style="9" customWidth="1"/>
    <col min="5" max="7" width="12.21875" style="9" customWidth="1"/>
    <col min="8" max="8" width="9.6640625" style="9" customWidth="1"/>
    <col min="9" max="9" width="8.44140625" style="9" customWidth="1"/>
    <col min="10" max="19" width="8" style="9" customWidth="1"/>
    <col min="20" max="20" width="32.44140625" style="9" customWidth="1"/>
    <col min="21" max="21" width="11.6640625" style="9" customWidth="1"/>
    <col min="22" max="22" width="12" style="9" customWidth="1"/>
    <col min="23" max="23" width="11.44140625" style="9" customWidth="1"/>
    <col min="24" max="24" width="10.21875" style="9" customWidth="1"/>
    <col min="25" max="25" width="10" style="9" customWidth="1"/>
    <col min="26" max="26" width="9.6640625" style="9" customWidth="1"/>
    <col min="27" max="29" width="8.44140625" style="9" customWidth="1"/>
    <col min="30" max="32" width="8.21875" style="9" customWidth="1"/>
    <col min="33" max="34" width="7.6640625" style="9" customWidth="1"/>
    <col min="35" max="35" width="8" style="9" customWidth="1"/>
    <col min="36" max="37" width="7.88671875" style="9" customWidth="1"/>
    <col min="38" max="38" width="8.88671875" style="9" customWidth="1"/>
    <col min="39" max="16384" width="9" style="9"/>
  </cols>
  <sheetData>
    <row r="1" spans="1:38" s="2" customFormat="1" ht="39.75" customHeight="1" x14ac:dyDescent="0.4">
      <c r="A1" s="113" t="s">
        <v>28</v>
      </c>
      <c r="B1" s="113"/>
      <c r="C1" s="113"/>
      <c r="D1" s="113"/>
      <c r="E1" s="113"/>
      <c r="F1" s="113"/>
      <c r="G1" s="113"/>
      <c r="H1" s="115" t="s">
        <v>17</v>
      </c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3" t="s">
        <v>28</v>
      </c>
      <c r="U1" s="113"/>
      <c r="V1" s="113"/>
      <c r="W1" s="113"/>
      <c r="X1" s="113"/>
      <c r="Y1" s="113"/>
      <c r="Z1" s="113"/>
      <c r="AA1" s="115" t="s">
        <v>18</v>
      </c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</row>
    <row r="2" spans="1:38" s="5" customFormat="1" ht="13.5" customHeight="1" thickBot="1" x14ac:dyDescent="0.3">
      <c r="A2" s="116" t="s">
        <v>0</v>
      </c>
      <c r="B2" s="116"/>
      <c r="C2" s="116"/>
      <c r="D2" s="116"/>
      <c r="E2" s="116"/>
      <c r="F2" s="116"/>
      <c r="G2" s="116"/>
      <c r="H2" s="144" t="s">
        <v>153</v>
      </c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4" t="s">
        <v>1</v>
      </c>
      <c r="T2" s="116" t="s">
        <v>0</v>
      </c>
      <c r="U2" s="116"/>
      <c r="V2" s="116"/>
      <c r="W2" s="116"/>
      <c r="X2" s="116"/>
      <c r="Y2" s="116"/>
      <c r="Z2" s="116"/>
      <c r="AA2" s="103" t="s">
        <v>152</v>
      </c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4" t="s">
        <v>1</v>
      </c>
    </row>
    <row r="3" spans="1:38" s="6" customFormat="1" ht="42" customHeight="1" x14ac:dyDescent="0.3">
      <c r="A3" s="106" t="s">
        <v>46</v>
      </c>
      <c r="B3" s="121" t="s">
        <v>70</v>
      </c>
      <c r="C3" s="122"/>
      <c r="D3" s="122"/>
      <c r="E3" s="131" t="s">
        <v>81</v>
      </c>
      <c r="F3" s="117"/>
      <c r="G3" s="105"/>
      <c r="H3" s="131" t="s">
        <v>82</v>
      </c>
      <c r="I3" s="132"/>
      <c r="J3" s="133"/>
      <c r="K3" s="134" t="s">
        <v>83</v>
      </c>
      <c r="L3" s="135"/>
      <c r="M3" s="135"/>
      <c r="N3" s="129" t="s">
        <v>84</v>
      </c>
      <c r="O3" s="130"/>
      <c r="P3" s="130"/>
      <c r="Q3" s="129" t="s">
        <v>85</v>
      </c>
      <c r="R3" s="130"/>
      <c r="S3" s="130"/>
      <c r="T3" s="106" t="s">
        <v>16</v>
      </c>
      <c r="U3" s="142" t="s">
        <v>175</v>
      </c>
      <c r="V3" s="143"/>
      <c r="W3" s="143"/>
      <c r="X3" s="129" t="s">
        <v>76</v>
      </c>
      <c r="Y3" s="130"/>
      <c r="Z3" s="130"/>
      <c r="AA3" s="131" t="s">
        <v>87</v>
      </c>
      <c r="AB3" s="137"/>
      <c r="AC3" s="138"/>
      <c r="AD3" s="129" t="s">
        <v>88</v>
      </c>
      <c r="AE3" s="130"/>
      <c r="AF3" s="130"/>
      <c r="AG3" s="129" t="s">
        <v>74</v>
      </c>
      <c r="AH3" s="130"/>
      <c r="AI3" s="130"/>
      <c r="AJ3" s="129" t="s">
        <v>90</v>
      </c>
      <c r="AK3" s="130"/>
      <c r="AL3" s="130"/>
    </row>
    <row r="4" spans="1:38" s="6" customFormat="1" ht="33.9" customHeight="1" thickBot="1" x14ac:dyDescent="0.35">
      <c r="A4" s="107"/>
      <c r="B4" s="79" t="s">
        <v>157</v>
      </c>
      <c r="C4" s="80" t="s">
        <v>158</v>
      </c>
      <c r="D4" s="80" t="s">
        <v>159</v>
      </c>
      <c r="E4" s="80" t="s">
        <v>157</v>
      </c>
      <c r="F4" s="80" t="s">
        <v>158</v>
      </c>
      <c r="G4" s="80" t="s">
        <v>159</v>
      </c>
      <c r="H4" s="80" t="s">
        <v>157</v>
      </c>
      <c r="I4" s="80" t="s">
        <v>158</v>
      </c>
      <c r="J4" s="80" t="s">
        <v>159</v>
      </c>
      <c r="K4" s="79" t="s">
        <v>157</v>
      </c>
      <c r="L4" s="80" t="s">
        <v>158</v>
      </c>
      <c r="M4" s="80" t="s">
        <v>159</v>
      </c>
      <c r="N4" s="79" t="s">
        <v>157</v>
      </c>
      <c r="O4" s="80" t="s">
        <v>158</v>
      </c>
      <c r="P4" s="80" t="s">
        <v>159</v>
      </c>
      <c r="Q4" s="79" t="s">
        <v>157</v>
      </c>
      <c r="R4" s="80" t="s">
        <v>158</v>
      </c>
      <c r="S4" s="80" t="s">
        <v>159</v>
      </c>
      <c r="T4" s="107"/>
      <c r="U4" s="79" t="s">
        <v>157</v>
      </c>
      <c r="V4" s="80" t="s">
        <v>158</v>
      </c>
      <c r="W4" s="80" t="s">
        <v>159</v>
      </c>
      <c r="X4" s="80" t="s">
        <v>157</v>
      </c>
      <c r="Y4" s="80" t="s">
        <v>158</v>
      </c>
      <c r="Z4" s="80" t="s">
        <v>159</v>
      </c>
      <c r="AA4" s="80" t="s">
        <v>157</v>
      </c>
      <c r="AB4" s="80" t="s">
        <v>158</v>
      </c>
      <c r="AC4" s="80" t="s">
        <v>159</v>
      </c>
      <c r="AD4" s="79" t="s">
        <v>157</v>
      </c>
      <c r="AE4" s="80" t="s">
        <v>158</v>
      </c>
      <c r="AF4" s="80" t="s">
        <v>159</v>
      </c>
      <c r="AG4" s="79" t="s">
        <v>157</v>
      </c>
      <c r="AH4" s="80" t="s">
        <v>158</v>
      </c>
      <c r="AI4" s="80" t="s">
        <v>159</v>
      </c>
      <c r="AJ4" s="79" t="s">
        <v>157</v>
      </c>
      <c r="AK4" s="80" t="s">
        <v>158</v>
      </c>
      <c r="AL4" s="80" t="s">
        <v>159</v>
      </c>
    </row>
    <row r="5" spans="1:38" s="5" customFormat="1" ht="18" customHeight="1" x14ac:dyDescent="0.3">
      <c r="A5" s="85" t="s">
        <v>2</v>
      </c>
      <c r="B5" s="55">
        <v>667</v>
      </c>
      <c r="C5" s="55">
        <v>29</v>
      </c>
      <c r="D5" s="55">
        <v>25</v>
      </c>
      <c r="E5" s="55">
        <v>2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  <c r="L5" s="55">
        <v>0</v>
      </c>
      <c r="M5" s="55">
        <v>0</v>
      </c>
      <c r="N5" s="55">
        <v>14</v>
      </c>
      <c r="O5" s="55">
        <v>1</v>
      </c>
      <c r="P5" s="55">
        <v>1</v>
      </c>
      <c r="Q5" s="55">
        <v>0</v>
      </c>
      <c r="R5" s="55">
        <v>1</v>
      </c>
      <c r="S5" s="55">
        <v>0</v>
      </c>
      <c r="T5" s="33" t="s">
        <v>2</v>
      </c>
      <c r="U5" s="55">
        <v>1</v>
      </c>
      <c r="V5" s="55">
        <v>0</v>
      </c>
      <c r="W5" s="55">
        <v>0</v>
      </c>
      <c r="X5" s="55">
        <v>147</v>
      </c>
      <c r="Y5" s="55">
        <v>1</v>
      </c>
      <c r="Z5" s="55">
        <v>0</v>
      </c>
      <c r="AA5" s="55">
        <v>0</v>
      </c>
      <c r="AB5" s="55">
        <v>0</v>
      </c>
      <c r="AC5" s="55">
        <v>0</v>
      </c>
      <c r="AD5" s="55">
        <v>8</v>
      </c>
      <c r="AE5" s="55">
        <v>7</v>
      </c>
      <c r="AF5" s="55">
        <v>3</v>
      </c>
      <c r="AG5" s="55">
        <v>1</v>
      </c>
      <c r="AH5" s="55">
        <v>2</v>
      </c>
      <c r="AI5" s="55">
        <v>0</v>
      </c>
      <c r="AJ5" s="51">
        <v>0</v>
      </c>
      <c r="AK5" s="51">
        <v>1</v>
      </c>
      <c r="AL5" s="51">
        <v>1</v>
      </c>
    </row>
    <row r="6" spans="1:38" s="5" customFormat="1" ht="14.4" customHeight="1" x14ac:dyDescent="0.25">
      <c r="A6" s="17" t="s">
        <v>101</v>
      </c>
      <c r="B6" s="55">
        <v>12</v>
      </c>
      <c r="C6" s="55">
        <v>1</v>
      </c>
      <c r="D6" s="55">
        <v>1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17" t="s">
        <v>101</v>
      </c>
      <c r="U6" s="55">
        <v>0</v>
      </c>
      <c r="V6" s="55">
        <v>0</v>
      </c>
      <c r="W6" s="55">
        <v>0</v>
      </c>
      <c r="X6" s="55">
        <v>2</v>
      </c>
      <c r="Y6" s="55">
        <v>0</v>
      </c>
      <c r="Z6" s="55">
        <v>0</v>
      </c>
      <c r="AA6" s="55">
        <v>0</v>
      </c>
      <c r="AB6" s="55">
        <v>0</v>
      </c>
      <c r="AC6" s="55">
        <v>0</v>
      </c>
      <c r="AD6" s="55">
        <v>0</v>
      </c>
      <c r="AE6" s="55">
        <v>0</v>
      </c>
      <c r="AF6" s="55">
        <v>0</v>
      </c>
      <c r="AG6" s="55">
        <v>0</v>
      </c>
      <c r="AH6" s="55">
        <v>0</v>
      </c>
      <c r="AI6" s="55">
        <v>0</v>
      </c>
      <c r="AJ6" s="51">
        <v>0</v>
      </c>
      <c r="AK6" s="51">
        <v>0</v>
      </c>
      <c r="AL6" s="51">
        <v>0</v>
      </c>
    </row>
    <row r="7" spans="1:38" s="5" customFormat="1" ht="14.4" customHeight="1" x14ac:dyDescent="0.25">
      <c r="A7" s="17" t="s">
        <v>102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  <c r="R7" s="55">
        <v>0</v>
      </c>
      <c r="S7" s="55">
        <v>0</v>
      </c>
      <c r="T7" s="17" t="s">
        <v>102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0</v>
      </c>
      <c r="AD7" s="55">
        <v>0</v>
      </c>
      <c r="AE7" s="55">
        <v>0</v>
      </c>
      <c r="AF7" s="55">
        <v>0</v>
      </c>
      <c r="AG7" s="55">
        <v>0</v>
      </c>
      <c r="AH7" s="55">
        <v>0</v>
      </c>
      <c r="AI7" s="55">
        <v>0</v>
      </c>
      <c r="AJ7" s="51">
        <v>0</v>
      </c>
      <c r="AK7" s="51">
        <v>0</v>
      </c>
      <c r="AL7" s="51">
        <v>0</v>
      </c>
    </row>
    <row r="8" spans="1:38" s="5" customFormat="1" ht="14.4" customHeight="1" x14ac:dyDescent="0.25">
      <c r="A8" s="17" t="s">
        <v>103</v>
      </c>
      <c r="B8" s="55">
        <v>109</v>
      </c>
      <c r="C8" s="55">
        <v>8</v>
      </c>
      <c r="D8" s="55">
        <v>2</v>
      </c>
      <c r="E8" s="55">
        <v>2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2</v>
      </c>
      <c r="O8" s="55">
        <v>0</v>
      </c>
      <c r="P8" s="55">
        <v>0</v>
      </c>
      <c r="Q8" s="55">
        <v>0</v>
      </c>
      <c r="R8" s="55">
        <v>1</v>
      </c>
      <c r="S8" s="55">
        <v>0</v>
      </c>
      <c r="T8" s="17" t="s">
        <v>103</v>
      </c>
      <c r="U8" s="55">
        <v>0</v>
      </c>
      <c r="V8" s="55">
        <v>0</v>
      </c>
      <c r="W8" s="55">
        <v>0</v>
      </c>
      <c r="X8" s="55">
        <v>15</v>
      </c>
      <c r="Y8" s="55">
        <v>0</v>
      </c>
      <c r="Z8" s="55">
        <v>0</v>
      </c>
      <c r="AA8" s="55">
        <v>0</v>
      </c>
      <c r="AB8" s="55">
        <v>0</v>
      </c>
      <c r="AC8" s="55">
        <v>0</v>
      </c>
      <c r="AD8" s="55">
        <v>3</v>
      </c>
      <c r="AE8" s="55">
        <v>4</v>
      </c>
      <c r="AF8" s="55">
        <v>0</v>
      </c>
      <c r="AG8" s="55">
        <v>0</v>
      </c>
      <c r="AH8" s="55">
        <v>2</v>
      </c>
      <c r="AI8" s="55">
        <v>0</v>
      </c>
      <c r="AJ8" s="51">
        <v>0</v>
      </c>
      <c r="AK8" s="51">
        <v>0</v>
      </c>
      <c r="AL8" s="51">
        <v>0</v>
      </c>
    </row>
    <row r="9" spans="1:38" s="5" customFormat="1" ht="14.4" customHeight="1" x14ac:dyDescent="0.25">
      <c r="A9" s="17" t="s">
        <v>104</v>
      </c>
      <c r="B9" s="55">
        <v>2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1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17" t="s">
        <v>104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1">
        <v>0</v>
      </c>
      <c r="AK9" s="51">
        <v>0</v>
      </c>
      <c r="AL9" s="51">
        <v>0</v>
      </c>
    </row>
    <row r="10" spans="1:38" s="5" customFormat="1" ht="14.4" customHeight="1" x14ac:dyDescent="0.25">
      <c r="A10" s="17" t="s">
        <v>105</v>
      </c>
      <c r="B10" s="55">
        <v>3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17" t="s">
        <v>105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1">
        <v>0</v>
      </c>
      <c r="AK10" s="51">
        <v>0</v>
      </c>
      <c r="AL10" s="51">
        <v>0</v>
      </c>
    </row>
    <row r="11" spans="1:38" s="5" customFormat="1" ht="14.4" customHeight="1" x14ac:dyDescent="0.25">
      <c r="A11" s="17" t="s">
        <v>106</v>
      </c>
      <c r="B11" s="55">
        <v>105</v>
      </c>
      <c r="C11" s="55">
        <v>6</v>
      </c>
      <c r="D11" s="55">
        <v>7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6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17" t="s">
        <v>106</v>
      </c>
      <c r="U11" s="55">
        <v>0</v>
      </c>
      <c r="V11" s="55">
        <v>0</v>
      </c>
      <c r="W11" s="55">
        <v>0</v>
      </c>
      <c r="X11" s="55">
        <v>7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5</v>
      </c>
      <c r="AE11" s="55">
        <v>1</v>
      </c>
      <c r="AF11" s="55">
        <v>2</v>
      </c>
      <c r="AG11" s="55">
        <v>1</v>
      </c>
      <c r="AH11" s="55">
        <v>0</v>
      </c>
      <c r="AI11" s="55">
        <v>0</v>
      </c>
      <c r="AJ11" s="51">
        <v>0</v>
      </c>
      <c r="AK11" s="51">
        <v>1</v>
      </c>
      <c r="AL11" s="51">
        <v>1</v>
      </c>
    </row>
    <row r="12" spans="1:38" s="5" customFormat="1" ht="14.4" customHeight="1" x14ac:dyDescent="0.25">
      <c r="A12" s="17" t="s">
        <v>107</v>
      </c>
      <c r="B12" s="55">
        <v>89</v>
      </c>
      <c r="C12" s="55">
        <v>2</v>
      </c>
      <c r="D12" s="55">
        <v>2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4</v>
      </c>
      <c r="O12" s="55">
        <v>1</v>
      </c>
      <c r="P12" s="55">
        <v>0</v>
      </c>
      <c r="Q12" s="55">
        <v>0</v>
      </c>
      <c r="R12" s="55">
        <v>0</v>
      </c>
      <c r="S12" s="55">
        <v>0</v>
      </c>
      <c r="T12" s="17" t="s">
        <v>107</v>
      </c>
      <c r="U12" s="55">
        <v>0</v>
      </c>
      <c r="V12" s="55">
        <v>0</v>
      </c>
      <c r="W12" s="55">
        <v>0</v>
      </c>
      <c r="X12" s="55">
        <v>12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1">
        <v>0</v>
      </c>
      <c r="AK12" s="51">
        <v>0</v>
      </c>
      <c r="AL12" s="51">
        <v>0</v>
      </c>
    </row>
    <row r="13" spans="1:38" s="5" customFormat="1" ht="14.4" customHeight="1" x14ac:dyDescent="0.25">
      <c r="A13" s="17" t="s">
        <v>108</v>
      </c>
      <c r="B13" s="55">
        <v>31</v>
      </c>
      <c r="C13" s="55">
        <v>1</v>
      </c>
      <c r="D13" s="55">
        <v>4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17" t="s">
        <v>108</v>
      </c>
      <c r="U13" s="55">
        <v>0</v>
      </c>
      <c r="V13" s="55">
        <v>0</v>
      </c>
      <c r="W13" s="55">
        <v>0</v>
      </c>
      <c r="X13" s="55">
        <v>5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1</v>
      </c>
      <c r="AG13" s="55">
        <v>0</v>
      </c>
      <c r="AH13" s="55">
        <v>0</v>
      </c>
      <c r="AI13" s="55">
        <v>0</v>
      </c>
      <c r="AJ13" s="51">
        <v>0</v>
      </c>
      <c r="AK13" s="51">
        <v>0</v>
      </c>
      <c r="AL13" s="51">
        <v>0</v>
      </c>
    </row>
    <row r="14" spans="1:38" s="5" customFormat="1" ht="14.4" customHeight="1" x14ac:dyDescent="0.25">
      <c r="A14" s="17" t="s">
        <v>109</v>
      </c>
      <c r="B14" s="55">
        <v>74</v>
      </c>
      <c r="C14" s="55">
        <v>2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17" t="s">
        <v>109</v>
      </c>
      <c r="U14" s="55">
        <v>1</v>
      </c>
      <c r="V14" s="55">
        <v>0</v>
      </c>
      <c r="W14" s="55">
        <v>0</v>
      </c>
      <c r="X14" s="55">
        <v>6</v>
      </c>
      <c r="Y14" s="55">
        <v>1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1">
        <v>0</v>
      </c>
      <c r="AK14" s="51">
        <v>0</v>
      </c>
      <c r="AL14" s="51">
        <v>0</v>
      </c>
    </row>
    <row r="15" spans="1:38" s="5" customFormat="1" ht="14.4" customHeight="1" x14ac:dyDescent="0.25">
      <c r="A15" s="17" t="s">
        <v>110</v>
      </c>
      <c r="B15" s="55">
        <v>6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17" t="s">
        <v>110</v>
      </c>
      <c r="U15" s="55">
        <v>0</v>
      </c>
      <c r="V15" s="55">
        <v>0</v>
      </c>
      <c r="W15" s="55">
        <v>0</v>
      </c>
      <c r="X15" s="55">
        <v>1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1">
        <v>0</v>
      </c>
      <c r="AK15" s="51">
        <v>0</v>
      </c>
      <c r="AL15" s="51">
        <v>0</v>
      </c>
    </row>
    <row r="16" spans="1:38" s="5" customFormat="1" ht="14.4" customHeight="1" x14ac:dyDescent="0.25">
      <c r="A16" s="17" t="s">
        <v>111</v>
      </c>
      <c r="B16" s="55">
        <v>7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17" t="s">
        <v>111</v>
      </c>
      <c r="U16" s="55">
        <v>0</v>
      </c>
      <c r="V16" s="55">
        <v>0</v>
      </c>
      <c r="W16" s="55">
        <v>0</v>
      </c>
      <c r="X16" s="55">
        <v>6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1">
        <v>0</v>
      </c>
      <c r="AK16" s="51">
        <v>0</v>
      </c>
      <c r="AL16" s="51">
        <v>0</v>
      </c>
    </row>
    <row r="17" spans="1:38" s="5" customFormat="1" ht="14.4" customHeight="1" x14ac:dyDescent="0.25">
      <c r="A17" s="17" t="s">
        <v>112</v>
      </c>
      <c r="B17" s="55">
        <v>6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17" t="s">
        <v>112</v>
      </c>
      <c r="U17" s="55">
        <v>0</v>
      </c>
      <c r="V17" s="55">
        <v>0</v>
      </c>
      <c r="W17" s="55">
        <v>0</v>
      </c>
      <c r="X17" s="55">
        <v>4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1">
        <v>0</v>
      </c>
      <c r="AK17" s="51">
        <v>0</v>
      </c>
      <c r="AL17" s="51">
        <v>0</v>
      </c>
    </row>
    <row r="18" spans="1:38" s="5" customFormat="1" ht="14.4" customHeight="1" x14ac:dyDescent="0.25">
      <c r="A18" s="17" t="s">
        <v>113</v>
      </c>
      <c r="B18" s="55">
        <v>9</v>
      </c>
      <c r="C18" s="55">
        <v>0</v>
      </c>
      <c r="D18" s="55">
        <v>1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17" t="s">
        <v>113</v>
      </c>
      <c r="U18" s="55">
        <v>0</v>
      </c>
      <c r="V18" s="55">
        <v>0</v>
      </c>
      <c r="W18" s="55">
        <v>0</v>
      </c>
      <c r="X18" s="55">
        <v>2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1">
        <v>0</v>
      </c>
      <c r="AK18" s="51">
        <v>0</v>
      </c>
      <c r="AL18" s="51">
        <v>0</v>
      </c>
    </row>
    <row r="19" spans="1:38" s="5" customFormat="1" ht="14.4" customHeight="1" x14ac:dyDescent="0.25">
      <c r="A19" s="17" t="s">
        <v>114</v>
      </c>
      <c r="B19" s="55">
        <v>43</v>
      </c>
      <c r="C19" s="55">
        <v>6</v>
      </c>
      <c r="D19" s="55">
        <v>8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1</v>
      </c>
      <c r="O19" s="55">
        <v>0</v>
      </c>
      <c r="P19" s="55">
        <v>1</v>
      </c>
      <c r="Q19" s="55">
        <v>0</v>
      </c>
      <c r="R19" s="55">
        <v>0</v>
      </c>
      <c r="S19" s="55">
        <v>0</v>
      </c>
      <c r="T19" s="17" t="s">
        <v>114</v>
      </c>
      <c r="U19" s="55">
        <v>0</v>
      </c>
      <c r="V19" s="55">
        <v>0</v>
      </c>
      <c r="W19" s="55">
        <v>0</v>
      </c>
      <c r="X19" s="55">
        <v>10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1</v>
      </c>
      <c r="AF19" s="55">
        <v>0</v>
      </c>
      <c r="AG19" s="55">
        <v>0</v>
      </c>
      <c r="AH19" s="55">
        <v>0</v>
      </c>
      <c r="AI19" s="55">
        <v>0</v>
      </c>
      <c r="AJ19" s="51">
        <v>0</v>
      </c>
      <c r="AK19" s="51">
        <v>0</v>
      </c>
      <c r="AL19" s="51">
        <v>0</v>
      </c>
    </row>
    <row r="20" spans="1:38" s="5" customFormat="1" ht="14.4" customHeight="1" x14ac:dyDescent="0.25">
      <c r="A20" s="17" t="s">
        <v>115</v>
      </c>
      <c r="B20" s="55">
        <v>2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17" t="s">
        <v>115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1">
        <v>0</v>
      </c>
      <c r="AK20" s="51">
        <v>0</v>
      </c>
      <c r="AL20" s="51">
        <v>0</v>
      </c>
    </row>
    <row r="21" spans="1:38" s="5" customFormat="1" ht="14.4" customHeight="1" x14ac:dyDescent="0.25">
      <c r="A21" s="17" t="s">
        <v>116</v>
      </c>
      <c r="B21" s="55">
        <v>9</v>
      </c>
      <c r="C21" s="55">
        <v>1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17" t="s">
        <v>116</v>
      </c>
      <c r="U21" s="55">
        <v>0</v>
      </c>
      <c r="V21" s="55">
        <v>0</v>
      </c>
      <c r="W21" s="55">
        <v>0</v>
      </c>
      <c r="X21" s="55">
        <v>5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1">
        <v>0</v>
      </c>
      <c r="AK21" s="51">
        <v>0</v>
      </c>
      <c r="AL21" s="51">
        <v>0</v>
      </c>
    </row>
    <row r="22" spans="1:38" s="5" customFormat="1" ht="14.4" customHeight="1" x14ac:dyDescent="0.25">
      <c r="A22" s="17" t="s">
        <v>117</v>
      </c>
      <c r="B22" s="55">
        <v>105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17" t="s">
        <v>117</v>
      </c>
      <c r="U22" s="55">
        <v>0</v>
      </c>
      <c r="V22" s="55">
        <v>0</v>
      </c>
      <c r="W22" s="55">
        <v>0</v>
      </c>
      <c r="X22" s="55">
        <v>65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1">
        <v>0</v>
      </c>
      <c r="AK22" s="51">
        <v>0</v>
      </c>
      <c r="AL22" s="51">
        <v>0</v>
      </c>
    </row>
    <row r="23" spans="1:38" s="5" customFormat="1" ht="14.4" customHeight="1" x14ac:dyDescent="0.25">
      <c r="A23" s="17" t="s">
        <v>118</v>
      </c>
      <c r="B23" s="55">
        <v>2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17" t="s">
        <v>118</v>
      </c>
      <c r="U23" s="55">
        <v>0</v>
      </c>
      <c r="V23" s="55">
        <v>0</v>
      </c>
      <c r="W23" s="55">
        <v>0</v>
      </c>
      <c r="X23" s="55">
        <v>1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1">
        <v>0</v>
      </c>
      <c r="AK23" s="51">
        <v>0</v>
      </c>
      <c r="AL23" s="51">
        <v>0</v>
      </c>
    </row>
    <row r="24" spans="1:38" s="5" customFormat="1" ht="16.05" customHeight="1" thickBot="1" x14ac:dyDescent="0.3">
      <c r="A24" s="17" t="s">
        <v>119</v>
      </c>
      <c r="B24" s="52">
        <v>53</v>
      </c>
      <c r="C24" s="53">
        <v>2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17" t="s">
        <v>119</v>
      </c>
      <c r="U24" s="53">
        <v>0</v>
      </c>
      <c r="V24" s="53">
        <v>0</v>
      </c>
      <c r="W24" s="53">
        <v>0</v>
      </c>
      <c r="X24" s="53">
        <v>6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1</v>
      </c>
      <c r="AF24" s="53">
        <v>0</v>
      </c>
      <c r="AG24" s="53">
        <v>0</v>
      </c>
      <c r="AH24" s="53">
        <v>0</v>
      </c>
      <c r="AI24" s="53">
        <v>0</v>
      </c>
      <c r="AJ24" s="56">
        <v>0</v>
      </c>
      <c r="AK24" s="56">
        <v>0</v>
      </c>
      <c r="AL24" s="56">
        <v>0</v>
      </c>
    </row>
    <row r="25" spans="1:38" s="5" customFormat="1" ht="15" hidden="1" customHeight="1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4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8"/>
      <c r="AK25" s="8"/>
      <c r="AL25" s="8"/>
    </row>
    <row r="26" spans="1:38" s="6" customFormat="1" ht="42" customHeight="1" x14ac:dyDescent="0.3">
      <c r="A26" s="106" t="s">
        <v>16</v>
      </c>
      <c r="B26" s="141" t="s">
        <v>79</v>
      </c>
      <c r="C26" s="130"/>
      <c r="D26" s="130"/>
      <c r="E26" s="129" t="s">
        <v>80</v>
      </c>
      <c r="F26" s="130"/>
      <c r="G26" s="130"/>
      <c r="H26" s="131" t="s">
        <v>71</v>
      </c>
      <c r="I26" s="137"/>
      <c r="J26" s="138"/>
      <c r="K26" s="129" t="s">
        <v>89</v>
      </c>
      <c r="L26" s="130"/>
      <c r="M26" s="130"/>
      <c r="N26" s="129" t="s">
        <v>72</v>
      </c>
      <c r="O26" s="130"/>
      <c r="P26" s="130"/>
      <c r="Q26" s="129" t="s">
        <v>86</v>
      </c>
      <c r="R26" s="130"/>
      <c r="S26" s="130"/>
      <c r="T26" s="106" t="s">
        <v>16</v>
      </c>
      <c r="U26" s="129" t="s">
        <v>77</v>
      </c>
      <c r="V26" s="130"/>
      <c r="W26" s="130"/>
      <c r="X26" s="136" t="s">
        <v>78</v>
      </c>
      <c r="Y26" s="137"/>
      <c r="Z26" s="138"/>
      <c r="AA26" s="129" t="s">
        <v>94</v>
      </c>
      <c r="AB26" s="130"/>
      <c r="AC26" s="130"/>
      <c r="AD26" s="129" t="s">
        <v>73</v>
      </c>
      <c r="AE26" s="130"/>
      <c r="AF26" s="139"/>
      <c r="AG26" s="129" t="s">
        <v>75</v>
      </c>
      <c r="AH26" s="130"/>
      <c r="AI26" s="140"/>
      <c r="AJ26" s="9"/>
      <c r="AK26" s="9"/>
      <c r="AL26" s="9"/>
    </row>
    <row r="27" spans="1:38" s="6" customFormat="1" ht="33.9" customHeight="1" thickBot="1" x14ac:dyDescent="0.35">
      <c r="A27" s="107"/>
      <c r="B27" s="79" t="s">
        <v>157</v>
      </c>
      <c r="C27" s="80" t="s">
        <v>158</v>
      </c>
      <c r="D27" s="80" t="s">
        <v>159</v>
      </c>
      <c r="E27" s="80" t="s">
        <v>157</v>
      </c>
      <c r="F27" s="80" t="s">
        <v>158</v>
      </c>
      <c r="G27" s="80" t="s">
        <v>159</v>
      </c>
      <c r="H27" s="80" t="s">
        <v>157</v>
      </c>
      <c r="I27" s="80" t="s">
        <v>158</v>
      </c>
      <c r="J27" s="80" t="s">
        <v>159</v>
      </c>
      <c r="K27" s="79" t="s">
        <v>157</v>
      </c>
      <c r="L27" s="80" t="s">
        <v>158</v>
      </c>
      <c r="M27" s="80" t="s">
        <v>159</v>
      </c>
      <c r="N27" s="79" t="s">
        <v>157</v>
      </c>
      <c r="O27" s="80" t="s">
        <v>158</v>
      </c>
      <c r="P27" s="80" t="s">
        <v>159</v>
      </c>
      <c r="Q27" s="79" t="s">
        <v>157</v>
      </c>
      <c r="R27" s="80" t="s">
        <v>158</v>
      </c>
      <c r="S27" s="80" t="s">
        <v>159</v>
      </c>
      <c r="T27" s="107"/>
      <c r="U27" s="81" t="s">
        <v>157</v>
      </c>
      <c r="V27" s="82" t="s">
        <v>158</v>
      </c>
      <c r="W27" s="82" t="s">
        <v>159</v>
      </c>
      <c r="X27" s="82" t="s">
        <v>157</v>
      </c>
      <c r="Y27" s="82" t="s">
        <v>158</v>
      </c>
      <c r="Z27" s="82" t="s">
        <v>159</v>
      </c>
      <c r="AA27" s="82" t="s">
        <v>157</v>
      </c>
      <c r="AB27" s="82" t="s">
        <v>158</v>
      </c>
      <c r="AC27" s="83" t="s">
        <v>159</v>
      </c>
      <c r="AD27" s="81" t="s">
        <v>157</v>
      </c>
      <c r="AE27" s="82" t="s">
        <v>158</v>
      </c>
      <c r="AF27" s="83" t="s">
        <v>159</v>
      </c>
      <c r="AG27" s="82" t="s">
        <v>157</v>
      </c>
      <c r="AH27" s="82" t="s">
        <v>158</v>
      </c>
      <c r="AI27" s="84" t="s">
        <v>159</v>
      </c>
      <c r="AJ27" s="9"/>
      <c r="AK27" s="9"/>
      <c r="AL27" s="9"/>
    </row>
    <row r="28" spans="1:38" s="5" customFormat="1" ht="18" customHeight="1" x14ac:dyDescent="0.3">
      <c r="A28" s="85" t="s">
        <v>2</v>
      </c>
      <c r="B28" s="55">
        <v>74</v>
      </c>
      <c r="C28" s="55">
        <v>4</v>
      </c>
      <c r="D28" s="55">
        <v>0</v>
      </c>
      <c r="E28" s="55">
        <v>0</v>
      </c>
      <c r="F28" s="55">
        <v>0</v>
      </c>
      <c r="G28" s="55">
        <v>0</v>
      </c>
      <c r="H28" s="55">
        <v>331</v>
      </c>
      <c r="I28" s="55">
        <v>3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33" t="s">
        <v>2</v>
      </c>
      <c r="U28" s="55">
        <v>10</v>
      </c>
      <c r="V28" s="55">
        <v>0</v>
      </c>
      <c r="W28" s="55">
        <v>0</v>
      </c>
      <c r="X28" s="55">
        <v>4</v>
      </c>
      <c r="Y28" s="55">
        <v>0</v>
      </c>
      <c r="Z28" s="55">
        <v>2</v>
      </c>
      <c r="AA28" s="55">
        <v>26</v>
      </c>
      <c r="AB28" s="55">
        <v>0</v>
      </c>
      <c r="AC28" s="55">
        <v>0</v>
      </c>
      <c r="AD28" s="55">
        <v>35</v>
      </c>
      <c r="AE28" s="55">
        <v>9</v>
      </c>
      <c r="AF28" s="55">
        <v>18</v>
      </c>
      <c r="AG28" s="55">
        <v>14</v>
      </c>
      <c r="AH28" s="55">
        <v>0</v>
      </c>
      <c r="AI28" s="57">
        <v>0</v>
      </c>
      <c r="AJ28" s="9"/>
      <c r="AK28" s="9"/>
      <c r="AL28" s="9"/>
    </row>
    <row r="29" spans="1:38" s="5" customFormat="1" ht="14.4" customHeight="1" x14ac:dyDescent="0.3">
      <c r="A29" s="17" t="s">
        <v>101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6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17" t="s">
        <v>101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2</v>
      </c>
      <c r="AB29" s="55">
        <v>0</v>
      </c>
      <c r="AC29" s="55">
        <v>0</v>
      </c>
      <c r="AD29" s="55">
        <v>2</v>
      </c>
      <c r="AE29" s="55">
        <v>1</v>
      </c>
      <c r="AF29" s="55">
        <v>1</v>
      </c>
      <c r="AG29" s="55">
        <v>0</v>
      </c>
      <c r="AH29" s="55">
        <v>0</v>
      </c>
      <c r="AI29" s="58">
        <v>0</v>
      </c>
      <c r="AJ29" s="9"/>
      <c r="AK29" s="9"/>
      <c r="AL29" s="9"/>
    </row>
    <row r="30" spans="1:38" s="5" customFormat="1" ht="14.4" customHeight="1" x14ac:dyDescent="0.3">
      <c r="A30" s="17" t="s">
        <v>102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17" t="s">
        <v>102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8">
        <v>0</v>
      </c>
      <c r="AJ30" s="9"/>
      <c r="AK30" s="9"/>
      <c r="AL30" s="9"/>
    </row>
    <row r="31" spans="1:38" s="5" customFormat="1" ht="14.4" customHeight="1" x14ac:dyDescent="0.3">
      <c r="A31" s="17" t="s">
        <v>103</v>
      </c>
      <c r="B31" s="55">
        <v>16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59</v>
      </c>
      <c r="I31" s="55">
        <v>1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17" t="s">
        <v>103</v>
      </c>
      <c r="U31" s="55">
        <v>0</v>
      </c>
      <c r="V31" s="55">
        <v>0</v>
      </c>
      <c r="W31" s="55">
        <v>0</v>
      </c>
      <c r="X31" s="55">
        <v>3</v>
      </c>
      <c r="Y31" s="55">
        <v>0</v>
      </c>
      <c r="Z31" s="55">
        <v>1</v>
      </c>
      <c r="AA31" s="55">
        <v>3</v>
      </c>
      <c r="AB31" s="55">
        <v>0</v>
      </c>
      <c r="AC31" s="55">
        <v>0</v>
      </c>
      <c r="AD31" s="55">
        <v>6</v>
      </c>
      <c r="AE31" s="55">
        <v>0</v>
      </c>
      <c r="AF31" s="55">
        <v>1</v>
      </c>
      <c r="AG31" s="55">
        <v>0</v>
      </c>
      <c r="AH31" s="55">
        <v>0</v>
      </c>
      <c r="AI31" s="58">
        <v>0</v>
      </c>
      <c r="AJ31" s="9"/>
      <c r="AK31" s="9"/>
      <c r="AL31" s="9"/>
    </row>
    <row r="32" spans="1:38" s="5" customFormat="1" ht="14.4" customHeight="1" x14ac:dyDescent="0.3">
      <c r="A32" s="17" t="s">
        <v>104</v>
      </c>
      <c r="B32" s="55">
        <v>1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17" t="s">
        <v>104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8">
        <v>0</v>
      </c>
      <c r="AJ32" s="9"/>
      <c r="AK32" s="9"/>
      <c r="AL32" s="9"/>
    </row>
    <row r="33" spans="1:38" s="5" customFormat="1" ht="14.4" customHeight="1" x14ac:dyDescent="0.3">
      <c r="A33" s="17" t="s">
        <v>105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2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17" t="s">
        <v>105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1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8">
        <v>0</v>
      </c>
      <c r="AJ33" s="9"/>
      <c r="AK33" s="9"/>
      <c r="AL33" s="9"/>
    </row>
    <row r="34" spans="1:38" s="5" customFormat="1" ht="14.4" customHeight="1" x14ac:dyDescent="0.3">
      <c r="A34" s="17" t="s">
        <v>106</v>
      </c>
      <c r="B34" s="55">
        <v>26</v>
      </c>
      <c r="C34" s="55">
        <v>3</v>
      </c>
      <c r="D34" s="55">
        <v>0</v>
      </c>
      <c r="E34" s="55">
        <v>0</v>
      </c>
      <c r="F34" s="55">
        <v>0</v>
      </c>
      <c r="G34" s="55">
        <v>0</v>
      </c>
      <c r="H34" s="55">
        <v>44</v>
      </c>
      <c r="I34" s="55">
        <v>1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17" t="s">
        <v>106</v>
      </c>
      <c r="U34" s="55">
        <v>2</v>
      </c>
      <c r="V34" s="55">
        <v>0</v>
      </c>
      <c r="W34" s="55">
        <v>0</v>
      </c>
      <c r="X34" s="55">
        <v>0</v>
      </c>
      <c r="Y34" s="55">
        <v>0</v>
      </c>
      <c r="Z34" s="55">
        <v>1</v>
      </c>
      <c r="AA34" s="55">
        <v>11</v>
      </c>
      <c r="AB34" s="55">
        <v>0</v>
      </c>
      <c r="AC34" s="55">
        <v>0</v>
      </c>
      <c r="AD34" s="55">
        <v>2</v>
      </c>
      <c r="AE34" s="55">
        <v>0</v>
      </c>
      <c r="AF34" s="55">
        <v>3</v>
      </c>
      <c r="AG34" s="55">
        <v>1</v>
      </c>
      <c r="AH34" s="55">
        <v>0</v>
      </c>
      <c r="AI34" s="58">
        <v>0</v>
      </c>
      <c r="AJ34" s="9"/>
      <c r="AK34" s="9"/>
      <c r="AL34" s="9"/>
    </row>
    <row r="35" spans="1:38" s="5" customFormat="1" ht="14.4" customHeight="1" x14ac:dyDescent="0.3">
      <c r="A35" s="17" t="s">
        <v>107</v>
      </c>
      <c r="B35" s="55">
        <v>12</v>
      </c>
      <c r="C35" s="55">
        <v>1</v>
      </c>
      <c r="D35" s="55">
        <v>0</v>
      </c>
      <c r="E35" s="55">
        <v>0</v>
      </c>
      <c r="F35" s="55">
        <v>0</v>
      </c>
      <c r="G35" s="55">
        <v>0</v>
      </c>
      <c r="H35" s="55">
        <v>55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17" t="s">
        <v>107</v>
      </c>
      <c r="U35" s="55">
        <v>1</v>
      </c>
      <c r="V35" s="55">
        <v>0</v>
      </c>
      <c r="W35" s="55">
        <v>0</v>
      </c>
      <c r="X35" s="55">
        <v>1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1</v>
      </c>
      <c r="AE35" s="55">
        <v>0</v>
      </c>
      <c r="AF35" s="55">
        <v>2</v>
      </c>
      <c r="AG35" s="55">
        <v>3</v>
      </c>
      <c r="AH35" s="55">
        <v>0</v>
      </c>
      <c r="AI35" s="58">
        <v>0</v>
      </c>
      <c r="AJ35" s="9"/>
      <c r="AK35" s="9"/>
      <c r="AL35" s="9"/>
    </row>
    <row r="36" spans="1:38" s="5" customFormat="1" ht="14.4" customHeight="1" x14ac:dyDescent="0.3">
      <c r="A36" s="17" t="s">
        <v>108</v>
      </c>
      <c r="B36" s="55">
        <v>11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10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17" t="s">
        <v>108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3</v>
      </c>
      <c r="AE36" s="55">
        <v>1</v>
      </c>
      <c r="AF36" s="55">
        <v>3</v>
      </c>
      <c r="AG36" s="55">
        <v>2</v>
      </c>
      <c r="AH36" s="55">
        <v>0</v>
      </c>
      <c r="AI36" s="58">
        <v>0</v>
      </c>
      <c r="AJ36" s="9"/>
      <c r="AK36" s="9"/>
      <c r="AL36" s="9"/>
    </row>
    <row r="37" spans="1:38" s="5" customFormat="1" ht="14.4" customHeight="1" x14ac:dyDescent="0.3">
      <c r="A37" s="17" t="s">
        <v>109</v>
      </c>
      <c r="B37" s="55">
        <v>1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61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17" t="s">
        <v>109</v>
      </c>
      <c r="U37" s="55">
        <v>2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1</v>
      </c>
      <c r="AB37" s="55">
        <v>0</v>
      </c>
      <c r="AC37" s="55">
        <v>0</v>
      </c>
      <c r="AD37" s="55">
        <v>2</v>
      </c>
      <c r="AE37" s="55">
        <v>1</v>
      </c>
      <c r="AF37" s="55">
        <v>0</v>
      </c>
      <c r="AG37" s="55">
        <v>0</v>
      </c>
      <c r="AH37" s="55">
        <v>0</v>
      </c>
      <c r="AI37" s="58">
        <v>0</v>
      </c>
      <c r="AJ37" s="9"/>
      <c r="AK37" s="9"/>
      <c r="AL37" s="9"/>
    </row>
    <row r="38" spans="1:38" s="5" customFormat="1" ht="14.4" customHeight="1" x14ac:dyDescent="0.3">
      <c r="A38" s="17" t="s">
        <v>110</v>
      </c>
      <c r="B38" s="55">
        <v>2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1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17" t="s">
        <v>110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1</v>
      </c>
      <c r="AE38" s="55">
        <v>0</v>
      </c>
      <c r="AF38" s="55">
        <v>0</v>
      </c>
      <c r="AG38" s="55">
        <v>1</v>
      </c>
      <c r="AH38" s="55">
        <v>0</v>
      </c>
      <c r="AI38" s="58">
        <v>0</v>
      </c>
      <c r="AJ38" s="9"/>
      <c r="AK38" s="9"/>
      <c r="AL38" s="9"/>
    </row>
    <row r="39" spans="1:38" s="5" customFormat="1" ht="14.4" customHeight="1" x14ac:dyDescent="0.3">
      <c r="A39" s="17" t="s">
        <v>111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17" t="s">
        <v>111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1</v>
      </c>
      <c r="AH39" s="55">
        <v>0</v>
      </c>
      <c r="AI39" s="58">
        <v>0</v>
      </c>
      <c r="AJ39" s="9"/>
      <c r="AK39" s="9"/>
      <c r="AL39" s="9"/>
    </row>
    <row r="40" spans="1:38" s="5" customFormat="1" ht="14.4" customHeight="1" x14ac:dyDescent="0.3">
      <c r="A40" s="17" t="s">
        <v>112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2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17" t="s">
        <v>112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8">
        <v>0</v>
      </c>
      <c r="AJ40" s="9"/>
      <c r="AK40" s="9"/>
      <c r="AL40" s="9"/>
    </row>
    <row r="41" spans="1:38" s="5" customFormat="1" ht="14.4" customHeight="1" x14ac:dyDescent="0.3">
      <c r="A41" s="17" t="s">
        <v>113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5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17" t="s">
        <v>113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1</v>
      </c>
      <c r="AE41" s="55">
        <v>0</v>
      </c>
      <c r="AF41" s="55">
        <v>1</v>
      </c>
      <c r="AG41" s="55">
        <v>1</v>
      </c>
      <c r="AH41" s="55">
        <v>0</v>
      </c>
      <c r="AI41" s="58">
        <v>0</v>
      </c>
      <c r="AJ41" s="9"/>
      <c r="AK41" s="9"/>
      <c r="AL41" s="9"/>
    </row>
    <row r="42" spans="1:38" s="5" customFormat="1" ht="14.4" customHeight="1" x14ac:dyDescent="0.3">
      <c r="A42" s="17" t="s">
        <v>114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14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17" t="s">
        <v>114</v>
      </c>
      <c r="U42" s="55">
        <v>1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1</v>
      </c>
      <c r="AB42" s="55">
        <v>0</v>
      </c>
      <c r="AC42" s="55">
        <v>0</v>
      </c>
      <c r="AD42" s="55">
        <v>15</v>
      </c>
      <c r="AE42" s="55">
        <v>5</v>
      </c>
      <c r="AF42" s="55">
        <v>7</v>
      </c>
      <c r="AG42" s="55">
        <v>1</v>
      </c>
      <c r="AH42" s="55">
        <v>0</v>
      </c>
      <c r="AI42" s="58">
        <v>0</v>
      </c>
      <c r="AJ42" s="9"/>
      <c r="AK42" s="9"/>
      <c r="AL42" s="9"/>
    </row>
    <row r="43" spans="1:38" s="5" customFormat="1" ht="14.4" customHeight="1" x14ac:dyDescent="0.3">
      <c r="A43" s="17" t="s">
        <v>115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1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17" t="s">
        <v>115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1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8">
        <v>0</v>
      </c>
      <c r="AJ43" s="9"/>
      <c r="AK43" s="9"/>
      <c r="AL43" s="9"/>
    </row>
    <row r="44" spans="1:38" s="5" customFormat="1" ht="14.4" customHeight="1" x14ac:dyDescent="0.3">
      <c r="A44" s="17" t="s">
        <v>116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3</v>
      </c>
      <c r="I44" s="55">
        <v>1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17" t="s">
        <v>116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1</v>
      </c>
      <c r="AH44" s="55">
        <v>0</v>
      </c>
      <c r="AI44" s="58">
        <v>0</v>
      </c>
      <c r="AJ44" s="9"/>
      <c r="AK44" s="9"/>
      <c r="AL44" s="9"/>
    </row>
    <row r="45" spans="1:38" s="5" customFormat="1" ht="14.4" customHeight="1" x14ac:dyDescent="0.3">
      <c r="A45" s="17" t="s">
        <v>117</v>
      </c>
      <c r="B45" s="55">
        <v>5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23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17" t="s">
        <v>117</v>
      </c>
      <c r="U45" s="55">
        <v>4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4</v>
      </c>
      <c r="AB45" s="55">
        <v>0</v>
      </c>
      <c r="AC45" s="55">
        <v>0</v>
      </c>
      <c r="AD45" s="55">
        <v>1</v>
      </c>
      <c r="AE45" s="55">
        <v>0</v>
      </c>
      <c r="AF45" s="55">
        <v>0</v>
      </c>
      <c r="AG45" s="55">
        <v>3</v>
      </c>
      <c r="AH45" s="55">
        <v>0</v>
      </c>
      <c r="AI45" s="58">
        <v>0</v>
      </c>
      <c r="AJ45" s="9"/>
      <c r="AK45" s="9"/>
      <c r="AL45" s="9"/>
    </row>
    <row r="46" spans="1:38" s="5" customFormat="1" ht="14.4" customHeight="1" x14ac:dyDescent="0.3">
      <c r="A46" s="17" t="s">
        <v>131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1">
        <v>1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>
        <v>0</v>
      </c>
      <c r="R46" s="51">
        <v>0</v>
      </c>
      <c r="S46" s="51">
        <v>0</v>
      </c>
      <c r="T46" s="17" t="s">
        <v>118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8">
        <v>0</v>
      </c>
      <c r="AJ46" s="39"/>
      <c r="AK46" s="39"/>
      <c r="AL46" s="39"/>
    </row>
    <row r="47" spans="1:38" s="5" customFormat="1" ht="16.05" customHeight="1" thickBot="1" x14ac:dyDescent="0.3">
      <c r="A47" s="40" t="s">
        <v>130</v>
      </c>
      <c r="B47" s="56">
        <v>0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44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40" t="s">
        <v>119</v>
      </c>
      <c r="U47" s="56">
        <v>0</v>
      </c>
      <c r="V47" s="56">
        <v>0</v>
      </c>
      <c r="W47" s="56">
        <v>0</v>
      </c>
      <c r="X47" s="56">
        <v>0</v>
      </c>
      <c r="Y47" s="56">
        <v>0</v>
      </c>
      <c r="Z47" s="56">
        <v>0</v>
      </c>
      <c r="AA47" s="56">
        <v>2</v>
      </c>
      <c r="AB47" s="56">
        <v>0</v>
      </c>
      <c r="AC47" s="56">
        <v>0</v>
      </c>
      <c r="AD47" s="56">
        <v>1</v>
      </c>
      <c r="AE47" s="56">
        <v>1</v>
      </c>
      <c r="AF47" s="56">
        <v>0</v>
      </c>
      <c r="AG47" s="56">
        <v>0</v>
      </c>
      <c r="AH47" s="56">
        <v>0</v>
      </c>
      <c r="AI47" s="59">
        <v>0</v>
      </c>
      <c r="AJ47" s="34"/>
      <c r="AK47" s="34"/>
      <c r="AL47" s="34" t="s">
        <v>126</v>
      </c>
    </row>
    <row r="48" spans="1:38" s="5" customFormat="1" ht="102" customHeight="1" x14ac:dyDescent="0.25">
      <c r="A48" s="125" t="s">
        <v>141</v>
      </c>
      <c r="B48" s="126"/>
      <c r="C48" s="126"/>
      <c r="D48" s="126"/>
      <c r="E48" s="126"/>
      <c r="F48" s="126"/>
      <c r="G48" s="126"/>
      <c r="H48" s="127" t="s">
        <v>142</v>
      </c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7" t="s">
        <v>143</v>
      </c>
      <c r="U48" s="128"/>
      <c r="V48" s="128"/>
      <c r="W48" s="128"/>
      <c r="X48" s="128"/>
      <c r="Y48" s="128"/>
      <c r="Z48" s="128"/>
      <c r="AA48" s="127" t="s">
        <v>144</v>
      </c>
      <c r="AB48" s="128"/>
      <c r="AC48" s="128"/>
      <c r="AD48" s="128"/>
      <c r="AE48" s="128"/>
      <c r="AF48" s="128"/>
      <c r="AG48" s="128"/>
      <c r="AH48" s="128"/>
      <c r="AI48" s="128"/>
      <c r="AJ48" s="34"/>
      <c r="AK48" s="34"/>
      <c r="AL48" s="34"/>
    </row>
    <row r="49" spans="1:38" s="5" customFormat="1" ht="0.75" customHeight="1" x14ac:dyDescent="0.25">
      <c r="A49" s="34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4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4"/>
      <c r="AK49" s="34"/>
      <c r="AL49" s="34"/>
    </row>
    <row r="50" spans="1:38" s="5" customFormat="1" ht="33.9" hidden="1" customHeight="1" x14ac:dyDescent="0.3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9"/>
      <c r="AK50" s="9"/>
      <c r="AL50" s="9"/>
    </row>
    <row r="51" spans="1:38" s="12" customFormat="1" ht="13.5" hidden="1" customHeight="1" x14ac:dyDescent="0.25">
      <c r="A51" s="104"/>
      <c r="B51" s="104"/>
      <c r="C51" s="104"/>
      <c r="D51" s="104"/>
      <c r="E51" s="104"/>
      <c r="F51" s="104"/>
      <c r="G51" s="10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 t="s">
        <v>124</v>
      </c>
      <c r="U51" s="124"/>
      <c r="V51" s="124"/>
      <c r="W51" s="124"/>
      <c r="X51" s="124"/>
      <c r="Y51" s="124"/>
      <c r="Z51" s="124"/>
      <c r="AA51" s="124" t="s">
        <v>125</v>
      </c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</row>
  </sheetData>
  <mergeCells count="44">
    <mergeCell ref="A1:G1"/>
    <mergeCell ref="H1:S1"/>
    <mergeCell ref="T1:Z1"/>
    <mergeCell ref="AA1:AL1"/>
    <mergeCell ref="A2:G2"/>
    <mergeCell ref="H2:R2"/>
    <mergeCell ref="T2:Z2"/>
    <mergeCell ref="AA2:AK2"/>
    <mergeCell ref="AJ3:AL3"/>
    <mergeCell ref="A26:A27"/>
    <mergeCell ref="B26:D26"/>
    <mergeCell ref="E26:G26"/>
    <mergeCell ref="H26:J26"/>
    <mergeCell ref="K26:M26"/>
    <mergeCell ref="N26:P26"/>
    <mergeCell ref="Q26:S26"/>
    <mergeCell ref="T26:T27"/>
    <mergeCell ref="Q3:S3"/>
    <mergeCell ref="T3:T4"/>
    <mergeCell ref="U3:W3"/>
    <mergeCell ref="X3:Z3"/>
    <mergeCell ref="AA3:AC3"/>
    <mergeCell ref="AD3:AF3"/>
    <mergeCell ref="A3:A4"/>
    <mergeCell ref="A48:G48"/>
    <mergeCell ref="H48:S48"/>
    <mergeCell ref="T48:Z48"/>
    <mergeCell ref="AA48:AI48"/>
    <mergeCell ref="AG3:AI3"/>
    <mergeCell ref="B3:D3"/>
    <mergeCell ref="E3:G3"/>
    <mergeCell ref="H3:J3"/>
    <mergeCell ref="K3:M3"/>
    <mergeCell ref="N3:P3"/>
    <mergeCell ref="U26:W26"/>
    <mergeCell ref="X26:Z26"/>
    <mergeCell ref="AA26:AC26"/>
    <mergeCell ref="AD26:AF26"/>
    <mergeCell ref="AG26:AI26"/>
    <mergeCell ref="A50:L50"/>
    <mergeCell ref="A51:G51"/>
    <mergeCell ref="H51:S51"/>
    <mergeCell ref="T51:Z51"/>
    <mergeCell ref="AA51:AL51"/>
  </mergeCells>
  <phoneticPr fontId="5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94" fitToWidth="0" orientation="portrait" r:id="rId1"/>
  <headerFooter alignWithMargins="0"/>
  <colBreaks count="3" manualBreakCount="3">
    <brk id="7" max="1048575" man="1"/>
    <brk id="19" max="1048575" man="1"/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1"/>
  <sheetViews>
    <sheetView view="pageBreakPreview" zoomScale="110" zoomScaleNormal="110" zoomScaleSheetLayoutView="110" workbookViewId="0">
      <selection activeCell="B5" sqref="B5"/>
    </sheetView>
  </sheetViews>
  <sheetFormatPr defaultColWidth="9" defaultRowHeight="16.2" x14ac:dyDescent="0.3"/>
  <cols>
    <col min="1" max="1" width="28.44140625" style="11" customWidth="1"/>
    <col min="2" max="2" width="8.109375" style="11" customWidth="1"/>
    <col min="3" max="3" width="7.44140625" style="11" customWidth="1"/>
    <col min="4" max="4" width="6.6640625" style="11" customWidth="1"/>
    <col min="5" max="5" width="6.21875" style="11" customWidth="1"/>
    <col min="6" max="6" width="10.109375" style="30" customWidth="1"/>
    <col min="7" max="7" width="8.33203125" style="11" customWidth="1"/>
    <col min="8" max="8" width="7.88671875" style="11" customWidth="1"/>
    <col min="9" max="9" width="6.6640625" style="11" customWidth="1"/>
    <col min="10" max="10" width="7.109375" style="11" customWidth="1"/>
    <col min="11" max="16384" width="9" style="11"/>
  </cols>
  <sheetData>
    <row r="1" spans="1:10" s="2" customFormat="1" ht="40.5" customHeight="1" x14ac:dyDescent="0.4">
      <c r="A1" s="147" t="s">
        <v>29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s="3" customFormat="1" ht="12.75" customHeight="1" thickBot="1" x14ac:dyDescent="0.3">
      <c r="A2" s="148" t="s">
        <v>156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s="13" customFormat="1" ht="49.5" customHeight="1" x14ac:dyDescent="0.3">
      <c r="A3" s="149" t="s">
        <v>3</v>
      </c>
      <c r="B3" s="151" t="s">
        <v>168</v>
      </c>
      <c r="C3" s="152"/>
      <c r="D3" s="152"/>
      <c r="E3" s="152"/>
      <c r="F3" s="98" t="s">
        <v>96</v>
      </c>
      <c r="G3" s="154" t="s">
        <v>169</v>
      </c>
      <c r="H3" s="155"/>
      <c r="I3" s="155"/>
      <c r="J3" s="156"/>
    </row>
    <row r="4" spans="1:10" s="13" customFormat="1" ht="34.5" customHeight="1" thickBot="1" x14ac:dyDescent="0.35">
      <c r="A4" s="150"/>
      <c r="B4" s="21" t="s">
        <v>135</v>
      </c>
      <c r="C4" s="23" t="s">
        <v>132</v>
      </c>
      <c r="D4" s="23" t="s">
        <v>133</v>
      </c>
      <c r="E4" s="23" t="s">
        <v>134</v>
      </c>
      <c r="F4" s="153"/>
      <c r="G4" s="41" t="s">
        <v>135</v>
      </c>
      <c r="H4" s="23" t="s">
        <v>132</v>
      </c>
      <c r="I4" s="23" t="s">
        <v>133</v>
      </c>
      <c r="J4" s="24" t="s">
        <v>134</v>
      </c>
    </row>
    <row r="5" spans="1:10" s="5" customFormat="1" ht="15" customHeight="1" x14ac:dyDescent="0.25">
      <c r="A5" s="42" t="s">
        <v>99</v>
      </c>
      <c r="B5" s="87">
        <f t="shared" ref="B5:B44" si="0">SUM(C5:E5)</f>
        <v>25371</v>
      </c>
      <c r="C5" s="87">
        <v>24117</v>
      </c>
      <c r="D5" s="87">
        <v>972</v>
      </c>
      <c r="E5" s="87">
        <v>282</v>
      </c>
      <c r="F5" s="88">
        <v>11278115</v>
      </c>
      <c r="G5" s="47">
        <f t="shared" ref="G5:J6" si="1">B5/$F$5*1000</f>
        <v>2.2495780544887154</v>
      </c>
      <c r="H5" s="47">
        <f t="shared" si="1"/>
        <v>2.1383892609713593</v>
      </c>
      <c r="I5" s="47">
        <f t="shared" si="1"/>
        <v>8.6184615070869566E-2</v>
      </c>
      <c r="J5" s="47">
        <f t="shared" si="1"/>
        <v>2.5004178446486846E-2</v>
      </c>
    </row>
    <row r="6" spans="1:10" s="15" customFormat="1" ht="14.1" customHeight="1" x14ac:dyDescent="0.25">
      <c r="A6" s="31"/>
      <c r="B6" s="89">
        <f t="shared" si="0"/>
        <v>51324</v>
      </c>
      <c r="C6" s="89">
        <v>49218</v>
      </c>
      <c r="D6" s="89">
        <v>1520</v>
      </c>
      <c r="E6" s="89">
        <v>586</v>
      </c>
      <c r="F6" s="86"/>
      <c r="G6" s="48">
        <f t="shared" si="1"/>
        <v>4.5507604772606065</v>
      </c>
      <c r="H6" s="48">
        <f t="shared" si="1"/>
        <v>4.3640271446070553</v>
      </c>
      <c r="I6" s="48">
        <f t="shared" si="1"/>
        <v>0.13477429517255321</v>
      </c>
      <c r="J6" s="48">
        <f t="shared" si="1"/>
        <v>5.1959037480997484E-2</v>
      </c>
    </row>
    <row r="7" spans="1:10" s="15" customFormat="1" ht="15" customHeight="1" x14ac:dyDescent="0.25">
      <c r="A7" s="32" t="s">
        <v>34</v>
      </c>
      <c r="B7" s="90">
        <f t="shared" si="0"/>
        <v>375</v>
      </c>
      <c r="C7" s="90">
        <v>344</v>
      </c>
      <c r="D7" s="90">
        <v>16</v>
      </c>
      <c r="E7" s="90">
        <v>15</v>
      </c>
      <c r="F7" s="91">
        <v>314868</v>
      </c>
      <c r="G7" s="47">
        <f>B7/$F$7*1000</f>
        <v>1.1909752658256794</v>
      </c>
      <c r="H7" s="47">
        <f t="shared" ref="H7:J8" si="2">C7/$F$7*1000</f>
        <v>1.0925213105174232</v>
      </c>
      <c r="I7" s="47">
        <f t="shared" si="2"/>
        <v>5.0814944675228985E-2</v>
      </c>
      <c r="J7" s="47">
        <f t="shared" si="2"/>
        <v>4.7639010633027175E-2</v>
      </c>
    </row>
    <row r="8" spans="1:10" s="15" customFormat="1" ht="14.1" customHeight="1" x14ac:dyDescent="0.25">
      <c r="A8" s="31"/>
      <c r="B8" s="91">
        <f t="shared" si="0"/>
        <v>513</v>
      </c>
      <c r="C8" s="91">
        <v>470</v>
      </c>
      <c r="D8" s="91">
        <v>20</v>
      </c>
      <c r="E8" s="91">
        <v>23</v>
      </c>
      <c r="F8" s="86"/>
      <c r="G8" s="48">
        <f>B8/$F$7*1000</f>
        <v>1.6292541636495295</v>
      </c>
      <c r="H8" s="48">
        <f t="shared" si="2"/>
        <v>1.4926889998348514</v>
      </c>
      <c r="I8" s="48">
        <f t="shared" si="2"/>
        <v>6.3518680844036224E-2</v>
      </c>
      <c r="J8" s="48">
        <f t="shared" si="2"/>
        <v>7.304648297064166E-2</v>
      </c>
    </row>
    <row r="9" spans="1:10" s="15" customFormat="1" ht="15" customHeight="1" x14ac:dyDescent="0.25">
      <c r="A9" s="32" t="s">
        <v>7</v>
      </c>
      <c r="B9" s="90">
        <f t="shared" si="0"/>
        <v>13</v>
      </c>
      <c r="C9" s="90">
        <v>12</v>
      </c>
      <c r="D9" s="90">
        <v>1</v>
      </c>
      <c r="E9" s="90">
        <v>0</v>
      </c>
      <c r="F9" s="89">
        <v>3809</v>
      </c>
      <c r="G9" s="47">
        <f>B9/$F$9*1000</f>
        <v>3.4129692832764507</v>
      </c>
      <c r="H9" s="47">
        <f>C9/$F$9*1000</f>
        <v>3.1504331845628775</v>
      </c>
      <c r="I9" s="47">
        <f t="shared" ref="I9:J10" si="3">D9/$F$9*1000</f>
        <v>0.26253609871357314</v>
      </c>
      <c r="J9" s="47">
        <f t="shared" si="3"/>
        <v>0</v>
      </c>
    </row>
    <row r="10" spans="1:10" s="15" customFormat="1" ht="14.1" customHeight="1" x14ac:dyDescent="0.25">
      <c r="A10" s="32"/>
      <c r="B10" s="91">
        <f t="shared" si="0"/>
        <v>14</v>
      </c>
      <c r="C10" s="91">
        <v>13</v>
      </c>
      <c r="D10" s="91">
        <v>1</v>
      </c>
      <c r="E10" s="91">
        <v>0</v>
      </c>
      <c r="F10" s="86"/>
      <c r="G10" s="48">
        <f>B10/$F$9*1000</f>
        <v>3.6755053819900239</v>
      </c>
      <c r="H10" s="48">
        <f>C10/$F$9*1000</f>
        <v>3.4129692832764507</v>
      </c>
      <c r="I10" s="48">
        <f t="shared" si="3"/>
        <v>0.26253609871357314</v>
      </c>
      <c r="J10" s="48">
        <f t="shared" si="3"/>
        <v>0</v>
      </c>
    </row>
    <row r="11" spans="1:10" s="15" customFormat="1" ht="15" customHeight="1" x14ac:dyDescent="0.25">
      <c r="A11" s="32" t="s">
        <v>35</v>
      </c>
      <c r="B11" s="90">
        <f t="shared" si="0"/>
        <v>6306</v>
      </c>
      <c r="C11" s="90">
        <v>5813</v>
      </c>
      <c r="D11" s="90">
        <v>429</v>
      </c>
      <c r="E11" s="90">
        <v>64</v>
      </c>
      <c r="F11" s="89">
        <v>3075120</v>
      </c>
      <c r="G11" s="47">
        <f>B11/$F$11*1000</f>
        <v>2.0506516818855851</v>
      </c>
      <c r="H11" s="47">
        <f t="shared" ref="H11:J12" si="4">C11/$F$11*1000</f>
        <v>1.8903327349826999</v>
      </c>
      <c r="I11" s="47">
        <f t="shared" si="4"/>
        <v>0.13950675095606027</v>
      </c>
      <c r="J11" s="47">
        <f t="shared" si="4"/>
        <v>2.0812195946824839E-2</v>
      </c>
    </row>
    <row r="12" spans="1:10" s="15" customFormat="1" ht="14.1" customHeight="1" x14ac:dyDescent="0.25">
      <c r="A12" s="32"/>
      <c r="B12" s="91">
        <f t="shared" si="0"/>
        <v>12367</v>
      </c>
      <c r="C12" s="91">
        <v>11694</v>
      </c>
      <c r="D12" s="91">
        <v>538</v>
      </c>
      <c r="E12" s="91">
        <v>135</v>
      </c>
      <c r="F12" s="86"/>
      <c r="G12" s="48">
        <f>B12/$F$11*1000</f>
        <v>4.0216316761622304</v>
      </c>
      <c r="H12" s="48">
        <f t="shared" si="4"/>
        <v>3.8027784281589012</v>
      </c>
      <c r="I12" s="48">
        <f t="shared" si="4"/>
        <v>0.17495252217799631</v>
      </c>
      <c r="J12" s="48">
        <f t="shared" si="4"/>
        <v>4.3900725825333643E-2</v>
      </c>
    </row>
    <row r="13" spans="1:10" s="15" customFormat="1" ht="15" customHeight="1" x14ac:dyDescent="0.25">
      <c r="A13" s="32" t="s">
        <v>9</v>
      </c>
      <c r="B13" s="90">
        <f t="shared" si="0"/>
        <v>40</v>
      </c>
      <c r="C13" s="90">
        <v>38</v>
      </c>
      <c r="D13" s="90">
        <v>1</v>
      </c>
      <c r="E13" s="90">
        <v>1</v>
      </c>
      <c r="F13" s="89">
        <v>27470</v>
      </c>
      <c r="G13" s="47">
        <f>B13/$F$13*1000</f>
        <v>1.4561339643247178</v>
      </c>
      <c r="H13" s="47">
        <f t="shared" ref="H13:J14" si="5">C13/$F$13*1000</f>
        <v>1.3833272661084819</v>
      </c>
      <c r="I13" s="47">
        <f t="shared" si="5"/>
        <v>3.6403349108117947E-2</v>
      </c>
      <c r="J13" s="47">
        <f t="shared" si="5"/>
        <v>3.6403349108117947E-2</v>
      </c>
    </row>
    <row r="14" spans="1:10" s="15" customFormat="1" ht="14.1" customHeight="1" x14ac:dyDescent="0.25">
      <c r="A14" s="32"/>
      <c r="B14" s="91">
        <f t="shared" si="0"/>
        <v>76</v>
      </c>
      <c r="C14" s="91">
        <v>72</v>
      </c>
      <c r="D14" s="91">
        <v>1</v>
      </c>
      <c r="E14" s="91">
        <v>3</v>
      </c>
      <c r="F14" s="86"/>
      <c r="G14" s="48">
        <f>B14/$F$13*1000</f>
        <v>2.7666545322169638</v>
      </c>
      <c r="H14" s="48">
        <f t="shared" si="5"/>
        <v>2.6210411357844925</v>
      </c>
      <c r="I14" s="48">
        <f t="shared" si="5"/>
        <v>3.6403349108117947E-2</v>
      </c>
      <c r="J14" s="48">
        <f t="shared" si="5"/>
        <v>0.10921004732435385</v>
      </c>
    </row>
    <row r="15" spans="1:10" s="15" customFormat="1" ht="15" customHeight="1" x14ac:dyDescent="0.25">
      <c r="A15" s="32" t="s">
        <v>10</v>
      </c>
      <c r="B15" s="90">
        <f t="shared" si="0"/>
        <v>261</v>
      </c>
      <c r="C15" s="90">
        <v>231</v>
      </c>
      <c r="D15" s="90">
        <v>22</v>
      </c>
      <c r="E15" s="90">
        <v>8</v>
      </c>
      <c r="F15" s="89">
        <v>57783</v>
      </c>
      <c r="G15" s="47">
        <f>B15/$F$15*1000</f>
        <v>4.5168994340896109</v>
      </c>
      <c r="H15" s="47">
        <f t="shared" ref="H15:J16" si="6">C15/$F$15*1000</f>
        <v>3.9977155910908055</v>
      </c>
      <c r="I15" s="47">
        <f t="shared" si="6"/>
        <v>0.3807348181991243</v>
      </c>
      <c r="J15" s="47">
        <f t="shared" si="6"/>
        <v>0.13844902479968155</v>
      </c>
    </row>
    <row r="16" spans="1:10" s="15" customFormat="1" ht="14.1" customHeight="1" x14ac:dyDescent="0.25">
      <c r="A16" s="32"/>
      <c r="B16" s="91">
        <f t="shared" si="0"/>
        <v>449</v>
      </c>
      <c r="C16" s="91">
        <v>411</v>
      </c>
      <c r="D16" s="91">
        <v>25</v>
      </c>
      <c r="E16" s="91">
        <v>13</v>
      </c>
      <c r="F16" s="86"/>
      <c r="G16" s="48">
        <f>B16/$F$15*1000</f>
        <v>7.7704515168821278</v>
      </c>
      <c r="H16" s="48">
        <f t="shared" si="6"/>
        <v>7.1128186490836409</v>
      </c>
      <c r="I16" s="48">
        <f t="shared" si="6"/>
        <v>0.43265320249900491</v>
      </c>
      <c r="J16" s="48">
        <f t="shared" si="6"/>
        <v>0.22497966529948255</v>
      </c>
    </row>
    <row r="17" spans="1:10" s="15" customFormat="1" ht="15" customHeight="1" x14ac:dyDescent="0.25">
      <c r="A17" s="32" t="s">
        <v>97</v>
      </c>
      <c r="B17" s="90">
        <f t="shared" si="0"/>
        <v>5545</v>
      </c>
      <c r="C17" s="90">
        <v>5260</v>
      </c>
      <c r="D17" s="90">
        <v>183</v>
      </c>
      <c r="E17" s="90">
        <v>102</v>
      </c>
      <c r="F17" s="89">
        <v>792381</v>
      </c>
      <c r="G17" s="47">
        <f>B17/$F$17*1000</f>
        <v>6.9978962140687377</v>
      </c>
      <c r="H17" s="47">
        <f t="shared" ref="H17:J18" si="7">C17/$F$17*1000</f>
        <v>6.6382207549146184</v>
      </c>
      <c r="I17" s="47">
        <f t="shared" si="7"/>
        <v>0.23094950535159223</v>
      </c>
      <c r="J17" s="47">
        <f t="shared" si="7"/>
        <v>0.1287259538025268</v>
      </c>
    </row>
    <row r="18" spans="1:10" s="15" customFormat="1" ht="14.1" customHeight="1" x14ac:dyDescent="0.25">
      <c r="A18" s="32"/>
      <c r="B18" s="91">
        <f t="shared" si="0"/>
        <v>7309</v>
      </c>
      <c r="C18" s="91">
        <v>6945</v>
      </c>
      <c r="D18" s="91">
        <v>233</v>
      </c>
      <c r="E18" s="91">
        <v>131</v>
      </c>
      <c r="F18" s="86"/>
      <c r="G18" s="48">
        <f>B18/$F$17*1000</f>
        <v>9.2240980033594955</v>
      </c>
      <c r="H18" s="48">
        <f t="shared" si="7"/>
        <v>8.7647230309661648</v>
      </c>
      <c r="I18" s="48">
        <f t="shared" si="7"/>
        <v>0.29405046309792887</v>
      </c>
      <c r="J18" s="48">
        <f t="shared" si="7"/>
        <v>0.16532450929540207</v>
      </c>
    </row>
    <row r="19" spans="1:10" s="15" customFormat="1" ht="15" customHeight="1" x14ac:dyDescent="0.25">
      <c r="A19" s="32" t="s">
        <v>36</v>
      </c>
      <c r="B19" s="90">
        <f t="shared" si="0"/>
        <v>3648</v>
      </c>
      <c r="C19" s="90">
        <v>3473</v>
      </c>
      <c r="D19" s="90">
        <v>139</v>
      </c>
      <c r="E19" s="90">
        <v>36</v>
      </c>
      <c r="F19" s="89">
        <v>1920021</v>
      </c>
      <c r="G19" s="47">
        <f>B19/$F$19*1000</f>
        <v>1.8999792189772924</v>
      </c>
      <c r="H19" s="47">
        <f t="shared" ref="H19:J20" si="8">C19/$F$19*1000</f>
        <v>1.8088343825406075</v>
      </c>
      <c r="I19" s="47">
        <f t="shared" si="8"/>
        <v>7.2395041512566802E-2</v>
      </c>
      <c r="J19" s="47">
        <f t="shared" si="8"/>
        <v>1.8749794924118018E-2</v>
      </c>
    </row>
    <row r="20" spans="1:10" s="15" customFormat="1" ht="14.1" customHeight="1" x14ac:dyDescent="0.25">
      <c r="A20" s="32"/>
      <c r="B20" s="91">
        <f t="shared" si="0"/>
        <v>8473</v>
      </c>
      <c r="C20" s="91">
        <v>8160</v>
      </c>
      <c r="D20" s="91">
        <v>230</v>
      </c>
      <c r="E20" s="91">
        <v>83</v>
      </c>
      <c r="F20" s="86"/>
      <c r="G20" s="48">
        <f>B20/$F$19*1000</f>
        <v>4.4129725664458874</v>
      </c>
      <c r="H20" s="48">
        <f t="shared" si="8"/>
        <v>4.2499535161334174</v>
      </c>
      <c r="I20" s="48">
        <f t="shared" si="8"/>
        <v>0.11979035645964289</v>
      </c>
      <c r="J20" s="48">
        <f t="shared" si="8"/>
        <v>4.3228693852827654E-2</v>
      </c>
    </row>
    <row r="21" spans="1:10" s="15" customFormat="1" ht="15" customHeight="1" x14ac:dyDescent="0.25">
      <c r="A21" s="32" t="s">
        <v>37</v>
      </c>
      <c r="B21" s="90">
        <f t="shared" si="0"/>
        <v>2022</v>
      </c>
      <c r="C21" s="90">
        <v>1956</v>
      </c>
      <c r="D21" s="90">
        <v>48</v>
      </c>
      <c r="E21" s="90">
        <v>18</v>
      </c>
      <c r="F21" s="89">
        <v>441529</v>
      </c>
      <c r="G21" s="47">
        <f>B21/$F$21*1000</f>
        <v>4.5795406417245532</v>
      </c>
      <c r="H21" s="47">
        <f t="shared" ref="H21:J22" si="9">C21/$F$21*1000</f>
        <v>4.4300600866534241</v>
      </c>
      <c r="I21" s="47">
        <f t="shared" si="9"/>
        <v>0.10871313096082025</v>
      </c>
      <c r="J21" s="47">
        <f t="shared" si="9"/>
        <v>4.0767424110307586E-2</v>
      </c>
    </row>
    <row r="22" spans="1:10" s="15" customFormat="1" ht="14.1" customHeight="1" x14ac:dyDescent="0.25">
      <c r="A22" s="32"/>
      <c r="B22" s="91">
        <f t="shared" si="0"/>
        <v>3254</v>
      </c>
      <c r="C22" s="91">
        <v>3133</v>
      </c>
      <c r="D22" s="91">
        <v>76</v>
      </c>
      <c r="E22" s="91">
        <v>45</v>
      </c>
      <c r="F22" s="86"/>
      <c r="G22" s="48">
        <f>B22/$F$21*1000</f>
        <v>7.3698443363856052</v>
      </c>
      <c r="H22" s="48">
        <f t="shared" si="9"/>
        <v>7.0957966520885378</v>
      </c>
      <c r="I22" s="48">
        <f t="shared" si="9"/>
        <v>0.17212912402129871</v>
      </c>
      <c r="J22" s="48">
        <f t="shared" si="9"/>
        <v>0.10191856027576897</v>
      </c>
    </row>
    <row r="23" spans="1:10" s="15" customFormat="1" ht="15" customHeight="1" x14ac:dyDescent="0.25">
      <c r="A23" s="32" t="s">
        <v>38</v>
      </c>
      <c r="B23" s="90">
        <f t="shared" si="0"/>
        <v>2603</v>
      </c>
      <c r="C23" s="90">
        <v>2577</v>
      </c>
      <c r="D23" s="90">
        <v>20</v>
      </c>
      <c r="E23" s="90">
        <v>6</v>
      </c>
      <c r="F23" s="89">
        <v>678697</v>
      </c>
      <c r="G23" s="47">
        <f>B23/$F$23*1000</f>
        <v>3.8352902694427704</v>
      </c>
      <c r="H23" s="47">
        <f t="shared" ref="H23:J24" si="10">C23/$F$23*1000</f>
        <v>3.796981569094898</v>
      </c>
      <c r="I23" s="47">
        <f t="shared" si="10"/>
        <v>2.9468231036824975E-2</v>
      </c>
      <c r="J23" s="47">
        <f t="shared" si="10"/>
        <v>8.8404693110474934E-3</v>
      </c>
    </row>
    <row r="24" spans="1:10" s="15" customFormat="1" ht="14.1" customHeight="1" x14ac:dyDescent="0.25">
      <c r="A24" s="32"/>
      <c r="B24" s="91">
        <f t="shared" si="0"/>
        <v>5291</v>
      </c>
      <c r="C24" s="91">
        <v>5193</v>
      </c>
      <c r="D24" s="91">
        <v>74</v>
      </c>
      <c r="E24" s="91">
        <v>24</v>
      </c>
      <c r="F24" s="86"/>
      <c r="G24" s="48">
        <f>B24/$F$23*1000</f>
        <v>7.7958205207920468</v>
      </c>
      <c r="H24" s="48">
        <f t="shared" si="10"/>
        <v>7.6514261887116044</v>
      </c>
      <c r="I24" s="48">
        <f t="shared" si="10"/>
        <v>0.10903245483625242</v>
      </c>
      <c r="J24" s="48">
        <f t="shared" si="10"/>
        <v>3.5361877244189974E-2</v>
      </c>
    </row>
    <row r="25" spans="1:10" s="15" customFormat="1" ht="15" customHeight="1" x14ac:dyDescent="0.25">
      <c r="A25" s="32" t="s">
        <v>39</v>
      </c>
      <c r="B25" s="90">
        <f t="shared" si="0"/>
        <v>140</v>
      </c>
      <c r="C25" s="90">
        <v>132</v>
      </c>
      <c r="D25" s="90">
        <v>7</v>
      </c>
      <c r="E25" s="90">
        <v>1</v>
      </c>
      <c r="F25" s="89">
        <v>350649</v>
      </c>
      <c r="G25" s="47">
        <f>B25/$F$25*1000</f>
        <v>0.39925965851891781</v>
      </c>
      <c r="H25" s="47">
        <f t="shared" ref="H25:J26" si="11">C25/$F$25*1000</f>
        <v>0.37644482088926534</v>
      </c>
      <c r="I25" s="47">
        <f t="shared" si="11"/>
        <v>1.996298292594589E-2</v>
      </c>
      <c r="J25" s="47">
        <f t="shared" si="11"/>
        <v>2.8518547037065553E-3</v>
      </c>
    </row>
    <row r="26" spans="1:10" s="15" customFormat="1" ht="14.1" customHeight="1" x14ac:dyDescent="0.25">
      <c r="A26" s="32"/>
      <c r="B26" s="91">
        <f t="shared" si="0"/>
        <v>614</v>
      </c>
      <c r="C26" s="91">
        <v>593</v>
      </c>
      <c r="D26" s="91">
        <v>12</v>
      </c>
      <c r="E26" s="91">
        <v>9</v>
      </c>
      <c r="F26" s="86"/>
      <c r="G26" s="48">
        <f>B26/$F$25*1000</f>
        <v>1.7510387880758251</v>
      </c>
      <c r="H26" s="48">
        <f t="shared" si="11"/>
        <v>1.6911498392979876</v>
      </c>
      <c r="I26" s="48">
        <f t="shared" si="11"/>
        <v>3.4222256444478669E-2</v>
      </c>
      <c r="J26" s="48">
        <f t="shared" si="11"/>
        <v>2.5666692333358998E-2</v>
      </c>
    </row>
    <row r="27" spans="1:10" s="15" customFormat="1" ht="15" customHeight="1" x14ac:dyDescent="0.25">
      <c r="A27" s="32" t="s">
        <v>40</v>
      </c>
      <c r="B27" s="90">
        <f t="shared" si="0"/>
        <v>68</v>
      </c>
      <c r="C27" s="90">
        <v>67</v>
      </c>
      <c r="D27" s="90">
        <v>1</v>
      </c>
      <c r="E27" s="90">
        <v>0</v>
      </c>
      <c r="F27" s="89">
        <v>405561</v>
      </c>
      <c r="G27" s="47">
        <f>B27/$F$27*1000</f>
        <v>0.16766898197805016</v>
      </c>
      <c r="H27" s="47">
        <f t="shared" ref="H27:J28" si="12">C27/$F$27*1000</f>
        <v>0.16520326165484353</v>
      </c>
      <c r="I27" s="47">
        <f t="shared" si="12"/>
        <v>2.4657203232066197E-3</v>
      </c>
      <c r="J27" s="47">
        <f t="shared" si="12"/>
        <v>0</v>
      </c>
    </row>
    <row r="28" spans="1:10" s="15" customFormat="1" ht="14.1" customHeight="1" x14ac:dyDescent="0.25">
      <c r="A28" s="32"/>
      <c r="B28" s="91">
        <f t="shared" si="0"/>
        <v>587</v>
      </c>
      <c r="C28" s="91">
        <v>563</v>
      </c>
      <c r="D28" s="91">
        <v>18</v>
      </c>
      <c r="E28" s="91">
        <v>6</v>
      </c>
      <c r="F28" s="86"/>
      <c r="G28" s="48">
        <f>B28/$F$27*1000</f>
        <v>1.4473778297222859</v>
      </c>
      <c r="H28" s="48">
        <f t="shared" si="12"/>
        <v>1.3882005419653269</v>
      </c>
      <c r="I28" s="48">
        <f t="shared" si="12"/>
        <v>4.438296581771916E-2</v>
      </c>
      <c r="J28" s="48">
        <f t="shared" si="12"/>
        <v>1.479432193923972E-2</v>
      </c>
    </row>
    <row r="29" spans="1:10" s="15" customFormat="1" ht="15" customHeight="1" x14ac:dyDescent="0.25">
      <c r="A29" s="32" t="s">
        <v>11</v>
      </c>
      <c r="B29" s="90">
        <f t="shared" si="0"/>
        <v>229</v>
      </c>
      <c r="C29" s="90">
        <v>223</v>
      </c>
      <c r="D29" s="90">
        <v>4</v>
      </c>
      <c r="E29" s="90">
        <v>2</v>
      </c>
      <c r="F29" s="89">
        <v>176037</v>
      </c>
      <c r="G29" s="47">
        <f>B29/$F$29*1000</f>
        <v>1.3008628867794838</v>
      </c>
      <c r="H29" s="47">
        <f t="shared" ref="H29:J30" si="13">C29/$F$29*1000</f>
        <v>1.2667791430210693</v>
      </c>
      <c r="I29" s="47">
        <f t="shared" si="13"/>
        <v>2.2722495838942949E-2</v>
      </c>
      <c r="J29" s="47">
        <f t="shared" si="13"/>
        <v>1.1361247919471474E-2</v>
      </c>
    </row>
    <row r="30" spans="1:10" s="15" customFormat="1" ht="14.1" customHeight="1" x14ac:dyDescent="0.25">
      <c r="A30" s="32"/>
      <c r="B30" s="91">
        <f t="shared" si="0"/>
        <v>795</v>
      </c>
      <c r="C30" s="91">
        <v>772</v>
      </c>
      <c r="D30" s="91">
        <v>17</v>
      </c>
      <c r="E30" s="91">
        <v>6</v>
      </c>
      <c r="F30" s="86"/>
      <c r="G30" s="48">
        <f>B30/$F$29*1000</f>
        <v>4.5160960479899117</v>
      </c>
      <c r="H30" s="48">
        <f t="shared" si="13"/>
        <v>4.38544169691599</v>
      </c>
      <c r="I30" s="48">
        <f t="shared" si="13"/>
        <v>9.657060731550754E-2</v>
      </c>
      <c r="J30" s="48">
        <f t="shared" si="13"/>
        <v>3.4083743758414428E-2</v>
      </c>
    </row>
    <row r="31" spans="1:10" s="15" customFormat="1" ht="15" customHeight="1" x14ac:dyDescent="0.25">
      <c r="A31" s="32" t="s">
        <v>8</v>
      </c>
      <c r="B31" s="90">
        <f t="shared" si="0"/>
        <v>427</v>
      </c>
      <c r="C31" s="90">
        <v>406</v>
      </c>
      <c r="D31" s="90">
        <v>13</v>
      </c>
      <c r="E31" s="90">
        <v>8</v>
      </c>
      <c r="F31" s="89">
        <v>480171</v>
      </c>
      <c r="G31" s="47">
        <f>B31/$F$31*1000</f>
        <v>0.88926653213126161</v>
      </c>
      <c r="H31" s="47">
        <f t="shared" ref="H31:J32" si="14">C31/$F$31*1000</f>
        <v>0.84553211251824867</v>
      </c>
      <c r="I31" s="47">
        <f t="shared" si="14"/>
        <v>2.7073688331865103E-2</v>
      </c>
      <c r="J31" s="47">
        <f t="shared" si="14"/>
        <v>1.6660731281147759E-2</v>
      </c>
    </row>
    <row r="32" spans="1:10" s="15" customFormat="1" ht="14.1" customHeight="1" x14ac:dyDescent="0.25">
      <c r="A32" s="32"/>
      <c r="B32" s="91">
        <f t="shared" si="0"/>
        <v>1260</v>
      </c>
      <c r="C32" s="91">
        <v>1213</v>
      </c>
      <c r="D32" s="91">
        <v>28</v>
      </c>
      <c r="E32" s="91">
        <v>19</v>
      </c>
      <c r="F32" s="86"/>
      <c r="G32" s="48">
        <f>B32/$F$31*1000</f>
        <v>2.6240651767807721</v>
      </c>
      <c r="H32" s="48">
        <f t="shared" si="14"/>
        <v>2.5261833805040288</v>
      </c>
      <c r="I32" s="48">
        <f t="shared" si="14"/>
        <v>5.8312559484017153E-2</v>
      </c>
      <c r="J32" s="48">
        <f t="shared" si="14"/>
        <v>3.956923679272592E-2</v>
      </c>
    </row>
    <row r="33" spans="1:17" s="15" customFormat="1" ht="15" customHeight="1" x14ac:dyDescent="0.25">
      <c r="A33" s="32" t="s">
        <v>41</v>
      </c>
      <c r="B33" s="90">
        <f t="shared" si="0"/>
        <v>1464</v>
      </c>
      <c r="C33" s="90">
        <v>1416</v>
      </c>
      <c r="D33" s="90">
        <v>33</v>
      </c>
      <c r="E33" s="90">
        <v>15</v>
      </c>
      <c r="F33" s="89">
        <v>490058</v>
      </c>
      <c r="G33" s="47">
        <f>B33/$F$33*1000</f>
        <v>2.9874014912520557</v>
      </c>
      <c r="H33" s="47">
        <f t="shared" ref="H33:J34" si="15">C33/$F$33*1000</f>
        <v>2.8894539013749392</v>
      </c>
      <c r="I33" s="47">
        <f t="shared" si="15"/>
        <v>6.7338968040517658E-2</v>
      </c>
      <c r="J33" s="47">
        <f t="shared" si="15"/>
        <v>3.0608621836598932E-2</v>
      </c>
    </row>
    <row r="34" spans="1:17" s="15" customFormat="1" ht="14.1" customHeight="1" x14ac:dyDescent="0.25">
      <c r="A34" s="32"/>
      <c r="B34" s="91">
        <f t="shared" si="0"/>
        <v>3601</v>
      </c>
      <c r="C34" s="91">
        <v>3469</v>
      </c>
      <c r="D34" s="91">
        <v>88</v>
      </c>
      <c r="E34" s="91">
        <v>44</v>
      </c>
      <c r="F34" s="86"/>
      <c r="G34" s="48">
        <f>B34/$F$33*1000</f>
        <v>7.348109815572851</v>
      </c>
      <c r="H34" s="48">
        <f t="shared" si="15"/>
        <v>7.0787539434107805</v>
      </c>
      <c r="I34" s="48">
        <f t="shared" si="15"/>
        <v>0.17957058144138041</v>
      </c>
      <c r="J34" s="48">
        <f t="shared" si="15"/>
        <v>8.9785290720690206E-2</v>
      </c>
    </row>
    <row r="35" spans="1:17" s="15" customFormat="1" ht="15" customHeight="1" x14ac:dyDescent="0.25">
      <c r="A35" s="32" t="s">
        <v>95</v>
      </c>
      <c r="B35" s="90">
        <f t="shared" si="0"/>
        <v>121</v>
      </c>
      <c r="C35" s="90">
        <v>114</v>
      </c>
      <c r="D35" s="90">
        <v>7</v>
      </c>
      <c r="E35" s="90">
        <v>0</v>
      </c>
      <c r="F35" s="89">
        <v>151353</v>
      </c>
      <c r="G35" s="47">
        <f>B35/$F$35*1000</f>
        <v>0.7994555773588895</v>
      </c>
      <c r="H35" s="47">
        <f t="shared" ref="H35:J36" si="16">C35/$F$35*1000</f>
        <v>0.75320608114804466</v>
      </c>
      <c r="I35" s="47">
        <f t="shared" si="16"/>
        <v>4.6249496210844843E-2</v>
      </c>
      <c r="J35" s="47">
        <f t="shared" si="16"/>
        <v>0</v>
      </c>
    </row>
    <row r="36" spans="1:17" s="15" customFormat="1" ht="14.1" customHeight="1" x14ac:dyDescent="0.25">
      <c r="A36" s="32"/>
      <c r="B36" s="91">
        <f t="shared" si="0"/>
        <v>281</v>
      </c>
      <c r="C36" s="91">
        <v>259</v>
      </c>
      <c r="D36" s="91">
        <v>20</v>
      </c>
      <c r="E36" s="91">
        <v>2</v>
      </c>
      <c r="F36" s="86"/>
      <c r="G36" s="48">
        <f>B36/$F$35*1000</f>
        <v>1.8565869193210573</v>
      </c>
      <c r="H36" s="48">
        <f t="shared" si="16"/>
        <v>1.7112313598012592</v>
      </c>
      <c r="I36" s="48">
        <f t="shared" si="16"/>
        <v>0.13214141774527099</v>
      </c>
      <c r="J36" s="48">
        <f t="shared" si="16"/>
        <v>1.3214141774527099E-2</v>
      </c>
    </row>
    <row r="37" spans="1:17" s="15" customFormat="1" ht="15" customHeight="1" x14ac:dyDescent="0.25">
      <c r="A37" s="32" t="s">
        <v>42</v>
      </c>
      <c r="B37" s="90">
        <f t="shared" si="0"/>
        <v>187</v>
      </c>
      <c r="C37" s="90">
        <v>180</v>
      </c>
      <c r="D37" s="90">
        <v>7</v>
      </c>
      <c r="E37" s="90">
        <v>0</v>
      </c>
      <c r="F37" s="89">
        <v>383282</v>
      </c>
      <c r="G37" s="47">
        <f>B37/$F$37*1000</f>
        <v>0.48789142198172625</v>
      </c>
      <c r="H37" s="47">
        <f t="shared" ref="H37:J38" si="17">C37/$F$37*1000</f>
        <v>0.46962810672037825</v>
      </c>
      <c r="I37" s="47">
        <f t="shared" si="17"/>
        <v>1.8263315261348043E-2</v>
      </c>
      <c r="J37" s="47">
        <f t="shared" si="17"/>
        <v>0</v>
      </c>
    </row>
    <row r="38" spans="1:17" s="15" customFormat="1" ht="14.1" customHeight="1" x14ac:dyDescent="0.25">
      <c r="A38" s="32"/>
      <c r="B38" s="91">
        <f t="shared" si="0"/>
        <v>644</v>
      </c>
      <c r="C38" s="91">
        <v>627</v>
      </c>
      <c r="D38" s="91">
        <v>16</v>
      </c>
      <c r="E38" s="91">
        <v>1</v>
      </c>
      <c r="F38" s="86"/>
      <c r="G38" s="48">
        <f>B38/$F$37*1000</f>
        <v>1.6802250040440196</v>
      </c>
      <c r="H38" s="48">
        <f t="shared" si="17"/>
        <v>1.6358712384093173</v>
      </c>
      <c r="I38" s="48">
        <f t="shared" si="17"/>
        <v>4.1744720597366954E-2</v>
      </c>
      <c r="J38" s="48">
        <f t="shared" si="17"/>
        <v>2.6090450373354346E-3</v>
      </c>
    </row>
    <row r="39" spans="1:17" s="15" customFormat="1" ht="15" customHeight="1" x14ac:dyDescent="0.25">
      <c r="A39" s="32" t="s">
        <v>12</v>
      </c>
      <c r="B39" s="90">
        <f t="shared" si="0"/>
        <v>709</v>
      </c>
      <c r="C39" s="90">
        <v>699</v>
      </c>
      <c r="D39" s="90">
        <v>6</v>
      </c>
      <c r="E39" s="90">
        <v>4</v>
      </c>
      <c r="F39" s="89">
        <v>651323</v>
      </c>
      <c r="G39" s="47">
        <f>B39/$F$39*1000</f>
        <v>1.0885536055075591</v>
      </c>
      <c r="H39" s="47">
        <f t="shared" ref="H39:J40" si="18">C39/$F$39*1000</f>
        <v>1.0732002401266345</v>
      </c>
      <c r="I39" s="47">
        <f t="shared" si="18"/>
        <v>9.2120192285548037E-3</v>
      </c>
      <c r="J39" s="47">
        <f t="shared" si="18"/>
        <v>6.1413461523698682E-3</v>
      </c>
    </row>
    <row r="40" spans="1:17" s="15" customFormat="1" ht="14.1" customHeight="1" x14ac:dyDescent="0.25">
      <c r="A40" s="32"/>
      <c r="B40" s="91">
        <f t="shared" si="0"/>
        <v>3173</v>
      </c>
      <c r="C40" s="91">
        <v>3107</v>
      </c>
      <c r="D40" s="91">
        <v>43</v>
      </c>
      <c r="E40" s="91">
        <v>23</v>
      </c>
      <c r="F40" s="86"/>
      <c r="G40" s="48">
        <f>B40/$F$39*1000</f>
        <v>4.8716228353673987</v>
      </c>
      <c r="H40" s="48">
        <f t="shared" si="18"/>
        <v>4.7702906238532954</v>
      </c>
      <c r="I40" s="48">
        <f t="shared" si="18"/>
        <v>6.6019471137976085E-2</v>
      </c>
      <c r="J40" s="48">
        <f t="shared" si="18"/>
        <v>3.5312740376126743E-2</v>
      </c>
    </row>
    <row r="41" spans="1:17" s="15" customFormat="1" ht="15" customHeight="1" x14ac:dyDescent="0.25">
      <c r="A41" s="32" t="s">
        <v>13</v>
      </c>
      <c r="B41" s="90">
        <f t="shared" si="0"/>
        <v>222</v>
      </c>
      <c r="C41" s="90">
        <v>212</v>
      </c>
      <c r="D41" s="90">
        <v>9</v>
      </c>
      <c r="E41" s="90">
        <v>1</v>
      </c>
      <c r="F41" s="89">
        <v>120139</v>
      </c>
      <c r="G41" s="47">
        <f>B41/$F$41*1000</f>
        <v>1.8478595626732368</v>
      </c>
      <c r="H41" s="47">
        <f t="shared" ref="H41:J42" si="19">C41/$F$41*1000</f>
        <v>1.7646226454357035</v>
      </c>
      <c r="I41" s="47">
        <f t="shared" si="19"/>
        <v>7.4913225513779866E-2</v>
      </c>
      <c r="J41" s="47">
        <f t="shared" si="19"/>
        <v>8.3236917237533188E-3</v>
      </c>
    </row>
    <row r="42" spans="1:17" s="15" customFormat="1" ht="14.1" customHeight="1" x14ac:dyDescent="0.25">
      <c r="A42" s="32"/>
      <c r="B42" s="91">
        <f t="shared" si="0"/>
        <v>482</v>
      </c>
      <c r="C42" s="91">
        <v>465</v>
      </c>
      <c r="D42" s="91">
        <v>14</v>
      </c>
      <c r="E42" s="91">
        <v>3</v>
      </c>
      <c r="F42" s="86"/>
      <c r="G42" s="48">
        <f>B42/$F$41*1000</f>
        <v>4.0120194108491001</v>
      </c>
      <c r="H42" s="48">
        <f t="shared" si="19"/>
        <v>3.8705166515452936</v>
      </c>
      <c r="I42" s="48">
        <f t="shared" si="19"/>
        <v>0.11653168413254647</v>
      </c>
      <c r="J42" s="48">
        <f t="shared" si="19"/>
        <v>2.4971075171259956E-2</v>
      </c>
    </row>
    <row r="43" spans="1:17" s="15" customFormat="1" ht="13.05" customHeight="1" x14ac:dyDescent="0.25">
      <c r="A43" s="32" t="s">
        <v>43</v>
      </c>
      <c r="B43" s="90">
        <f t="shared" si="0"/>
        <v>991</v>
      </c>
      <c r="C43" s="90">
        <v>964</v>
      </c>
      <c r="D43" s="90">
        <v>26</v>
      </c>
      <c r="E43" s="90">
        <v>1</v>
      </c>
      <c r="F43" s="89">
        <v>757865</v>
      </c>
      <c r="G43" s="47">
        <f>B43/$F$43*1000</f>
        <v>1.3076207503974984</v>
      </c>
      <c r="H43" s="47">
        <f t="shared" ref="H43:J44" si="20">C43/$F$43*1000</f>
        <v>1.2719943525561941</v>
      </c>
      <c r="I43" s="47">
        <f t="shared" si="20"/>
        <v>3.4306901624959592E-2</v>
      </c>
      <c r="J43" s="47">
        <f t="shared" si="20"/>
        <v>1.3194962163445994E-3</v>
      </c>
    </row>
    <row r="44" spans="1:17" s="15" customFormat="1" ht="14.1" customHeight="1" thickBot="1" x14ac:dyDescent="0.3">
      <c r="A44" s="43"/>
      <c r="B44" s="92">
        <f t="shared" si="0"/>
        <v>2141</v>
      </c>
      <c r="C44" s="92">
        <v>2059</v>
      </c>
      <c r="D44" s="92">
        <v>66</v>
      </c>
      <c r="E44" s="92">
        <v>16</v>
      </c>
      <c r="F44" s="93"/>
      <c r="G44" s="49">
        <f>B44/$F$43*1000</f>
        <v>2.8250413991937879</v>
      </c>
      <c r="H44" s="49">
        <f t="shared" si="20"/>
        <v>2.7168427094535308</v>
      </c>
      <c r="I44" s="49">
        <f t="shared" si="20"/>
        <v>8.7086750278743574E-2</v>
      </c>
      <c r="J44" s="49">
        <f t="shared" si="20"/>
        <v>2.1111939461513591E-2</v>
      </c>
    </row>
    <row r="45" spans="1:17" s="15" customFormat="1" ht="60.15" customHeight="1" x14ac:dyDescent="0.25">
      <c r="A45" s="108" t="s">
        <v>176</v>
      </c>
      <c r="B45" s="108"/>
      <c r="C45" s="108"/>
      <c r="D45" s="108"/>
      <c r="E45" s="108"/>
      <c r="F45" s="108"/>
      <c r="G45" s="108"/>
      <c r="H45" s="108"/>
      <c r="I45" s="108"/>
      <c r="J45" s="108"/>
    </row>
    <row r="46" spans="1:17" s="5" customFormat="1" ht="12" customHeight="1" x14ac:dyDescent="0.25">
      <c r="A46" s="146" t="s">
        <v>145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5"/>
      <c r="L46" s="145"/>
      <c r="M46" s="145"/>
      <c r="N46" s="145"/>
      <c r="O46" s="145"/>
      <c r="P46" s="145"/>
      <c r="Q46" s="145"/>
    </row>
    <row r="47" spans="1:17" s="5" customFormat="1" ht="12" customHeight="1" x14ac:dyDescent="0.25">
      <c r="B47" s="3"/>
      <c r="C47" s="3"/>
      <c r="D47" s="3"/>
      <c r="E47" s="3"/>
      <c r="F47" s="28"/>
      <c r="G47" s="3"/>
      <c r="H47" s="3"/>
      <c r="I47" s="3"/>
      <c r="J47" s="3"/>
    </row>
    <row r="48" spans="1:17" s="5" customFormat="1" ht="12" customHeight="1" x14ac:dyDescent="0.25">
      <c r="A48" s="3"/>
      <c r="B48" s="3"/>
      <c r="C48" s="3"/>
      <c r="D48" s="3"/>
      <c r="E48" s="3"/>
      <c r="F48" s="28"/>
      <c r="G48" s="3"/>
      <c r="H48" s="3"/>
      <c r="I48" s="3"/>
      <c r="J48" s="3"/>
    </row>
    <row r="49" spans="1:10" s="5" customFormat="1" ht="12" customHeight="1" x14ac:dyDescent="0.25">
      <c r="B49" s="3"/>
      <c r="C49" s="3"/>
      <c r="D49" s="3"/>
      <c r="E49" s="3"/>
      <c r="F49" s="28"/>
      <c r="G49" s="3"/>
      <c r="H49" s="3"/>
      <c r="I49" s="3"/>
      <c r="J49" s="3"/>
    </row>
    <row r="50" spans="1:10" ht="12" customHeight="1" x14ac:dyDescent="0.3">
      <c r="B50" s="3"/>
      <c r="C50" s="3"/>
      <c r="D50" s="3"/>
      <c r="E50" s="3"/>
      <c r="F50" s="28"/>
      <c r="G50" s="3"/>
      <c r="H50" s="3"/>
      <c r="I50" s="3"/>
      <c r="J50" s="3"/>
    </row>
    <row r="51" spans="1:10" ht="17.399999999999999" customHeight="1" x14ac:dyDescent="0.3">
      <c r="A51" s="10"/>
      <c r="B51" s="10"/>
      <c r="C51" s="10"/>
      <c r="D51" s="10"/>
      <c r="E51" s="10"/>
      <c r="F51" s="29"/>
      <c r="G51" s="10"/>
      <c r="H51" s="10"/>
      <c r="I51" s="10"/>
      <c r="J51" s="10"/>
    </row>
  </sheetData>
  <mergeCells count="9">
    <mergeCell ref="K46:Q46"/>
    <mergeCell ref="A46:J46"/>
    <mergeCell ref="A45:J45"/>
    <mergeCell ref="A1:J1"/>
    <mergeCell ref="A2:J2"/>
    <mergeCell ref="A3:A4"/>
    <mergeCell ref="B3:E3"/>
    <mergeCell ref="F3:F4"/>
    <mergeCell ref="G3:J3"/>
  </mergeCells>
  <phoneticPr fontId="2" type="noConversion"/>
  <printOptions horizontalCentered="1" verticalCentered="1"/>
  <pageMargins left="0.16" right="0.16" top="0.16" bottom="0.16" header="0.16" footer="0.16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43"/>
  <sheetViews>
    <sheetView view="pageBreakPreview" zoomScale="110" zoomScaleNormal="110" zoomScaleSheetLayoutView="110" workbookViewId="0">
      <selection sqref="A1:S1"/>
    </sheetView>
  </sheetViews>
  <sheetFormatPr defaultColWidth="9" defaultRowHeight="16.2" x14ac:dyDescent="0.3"/>
  <cols>
    <col min="1" max="1" width="15.6640625" style="11" customWidth="1"/>
    <col min="2" max="2" width="9.109375" style="11" customWidth="1"/>
    <col min="3" max="3" width="8.44140625" style="11" customWidth="1"/>
    <col min="4" max="5" width="8.109375" style="11" customWidth="1"/>
    <col min="6" max="6" width="13.6640625" style="11" customWidth="1"/>
    <col min="7" max="7" width="9.109375" style="11" customWidth="1"/>
    <col min="8" max="9" width="8.109375" style="11" customWidth="1"/>
    <col min="10" max="10" width="10.33203125" style="11" customWidth="1"/>
    <col min="11" max="16384" width="9" style="11"/>
  </cols>
  <sheetData>
    <row r="1" spans="1:10" s="2" customFormat="1" ht="41.4" customHeight="1" x14ac:dyDescent="0.4">
      <c r="A1" s="147" t="s">
        <v>30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s="3" customFormat="1" ht="12.75" customHeight="1" thickBot="1" x14ac:dyDescent="0.3">
      <c r="A2" s="159" t="s">
        <v>172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s="13" customFormat="1" ht="36.75" customHeight="1" x14ac:dyDescent="0.3">
      <c r="A3" s="160" t="s">
        <v>45</v>
      </c>
      <c r="B3" s="162" t="s">
        <v>170</v>
      </c>
      <c r="C3" s="163"/>
      <c r="D3" s="163"/>
      <c r="E3" s="163"/>
      <c r="F3" s="164" t="s">
        <v>171</v>
      </c>
      <c r="G3" s="154" t="s">
        <v>169</v>
      </c>
      <c r="H3" s="155"/>
      <c r="I3" s="155"/>
      <c r="J3" s="156"/>
    </row>
    <row r="4" spans="1:10" s="13" customFormat="1" ht="26.25" customHeight="1" thickBot="1" x14ac:dyDescent="0.35">
      <c r="A4" s="161"/>
      <c r="B4" s="21" t="s">
        <v>135</v>
      </c>
      <c r="C4" s="23" t="s">
        <v>132</v>
      </c>
      <c r="D4" s="23" t="s">
        <v>15</v>
      </c>
      <c r="E4" s="23" t="s">
        <v>136</v>
      </c>
      <c r="F4" s="165"/>
      <c r="G4" s="22" t="s">
        <v>135</v>
      </c>
      <c r="H4" s="23" t="s">
        <v>132</v>
      </c>
      <c r="I4" s="23" t="s">
        <v>15</v>
      </c>
      <c r="J4" s="24" t="s">
        <v>6</v>
      </c>
    </row>
    <row r="5" spans="1:10" s="5" customFormat="1" ht="21.9" customHeight="1" x14ac:dyDescent="0.25">
      <c r="A5" s="25" t="s">
        <v>19</v>
      </c>
      <c r="B5" s="60">
        <v>36089</v>
      </c>
      <c r="C5" s="60">
        <v>33302</v>
      </c>
      <c r="D5" s="60">
        <v>2498</v>
      </c>
      <c r="E5" s="60">
        <v>289</v>
      </c>
      <c r="F5" s="44">
        <v>9697958</v>
      </c>
      <c r="G5" s="62">
        <v>3.7212988548723347</v>
      </c>
      <c r="H5" s="62">
        <v>3.4339187692914326</v>
      </c>
      <c r="I5" s="62">
        <v>0.25757999776860241</v>
      </c>
      <c r="J5" s="62">
        <v>2.9800087812300282E-2</v>
      </c>
    </row>
    <row r="6" spans="1:10" s="5" customFormat="1" ht="21" customHeight="1" x14ac:dyDescent="0.25">
      <c r="A6" s="25"/>
      <c r="B6" s="61">
        <v>58292</v>
      </c>
      <c r="C6" s="61">
        <v>54133</v>
      </c>
      <c r="D6" s="61">
        <v>3566</v>
      </c>
      <c r="E6" s="61">
        <v>593</v>
      </c>
      <c r="F6" s="44"/>
      <c r="G6" s="63">
        <v>6.0107498918844557</v>
      </c>
      <c r="H6" s="63">
        <v>5.5818967250631522</v>
      </c>
      <c r="I6" s="63">
        <v>0.36770627383620347</v>
      </c>
      <c r="J6" s="63">
        <v>6.1146892985100579E-2</v>
      </c>
    </row>
    <row r="7" spans="1:10" s="5" customFormat="1" ht="21.9" customHeight="1" x14ac:dyDescent="0.25">
      <c r="A7" s="25" t="s">
        <v>20</v>
      </c>
      <c r="B7" s="60">
        <v>34130</v>
      </c>
      <c r="C7" s="60">
        <v>31607</v>
      </c>
      <c r="D7" s="60">
        <v>2255</v>
      </c>
      <c r="E7" s="60">
        <v>268</v>
      </c>
      <c r="F7" s="44">
        <v>9844123</v>
      </c>
      <c r="G7" s="62">
        <v>3.4670432297524116</v>
      </c>
      <c r="H7" s="62">
        <v>3.2107481793959707</v>
      </c>
      <c r="I7" s="62">
        <v>0.22907068511842041</v>
      </c>
      <c r="J7" s="62">
        <v>2.7224365238020694E-2</v>
      </c>
    </row>
    <row r="8" spans="1:10" s="5" customFormat="1" ht="21" customHeight="1" x14ac:dyDescent="0.25">
      <c r="A8" s="25"/>
      <c r="B8" s="61">
        <v>56697</v>
      </c>
      <c r="C8" s="61">
        <v>52854</v>
      </c>
      <c r="D8" s="61">
        <v>3261</v>
      </c>
      <c r="E8" s="61">
        <v>582</v>
      </c>
      <c r="F8" s="44"/>
      <c r="G8" s="63">
        <v>5.7594769996270871</v>
      </c>
      <c r="H8" s="63">
        <v>5.369091792128156</v>
      </c>
      <c r="I8" s="63">
        <v>0.33126363821337867</v>
      </c>
      <c r="J8" s="63">
        <v>5.9121569285552407E-2</v>
      </c>
    </row>
    <row r="9" spans="1:10" s="5" customFormat="1" ht="21.9" customHeight="1" x14ac:dyDescent="0.25">
      <c r="A9" s="25" t="s">
        <v>21</v>
      </c>
      <c r="B9" s="60">
        <v>31967</v>
      </c>
      <c r="C9" s="60">
        <v>29558</v>
      </c>
      <c r="D9" s="60">
        <v>2146</v>
      </c>
      <c r="E9" s="60">
        <v>263</v>
      </c>
      <c r="F9" s="44">
        <v>10017241</v>
      </c>
      <c r="G9" s="62">
        <v>3.1911980554326287</v>
      </c>
      <c r="H9" s="62">
        <v>2.9507126762748346</v>
      </c>
      <c r="I9" s="62">
        <v>0.21423064494505023</v>
      </c>
      <c r="J9" s="62">
        <v>2.6254734212743807E-2</v>
      </c>
    </row>
    <row r="10" spans="1:10" s="5" customFormat="1" ht="21" customHeight="1" x14ac:dyDescent="0.25">
      <c r="A10" s="25"/>
      <c r="B10" s="61">
        <v>54193</v>
      </c>
      <c r="C10" s="61">
        <v>50609</v>
      </c>
      <c r="D10" s="61">
        <v>3005</v>
      </c>
      <c r="E10" s="61">
        <v>579</v>
      </c>
      <c r="F10" s="44"/>
      <c r="G10" s="63">
        <v>5.4099726661263317</v>
      </c>
      <c r="H10" s="63">
        <v>5.0521895200484845</v>
      </c>
      <c r="I10" s="63">
        <v>0.2999827996551146</v>
      </c>
      <c r="J10" s="63">
        <v>5.7800346422732567E-2</v>
      </c>
    </row>
    <row r="11" spans="1:10" s="5" customFormat="1" ht="21.9" customHeight="1" x14ac:dyDescent="0.25">
      <c r="A11" s="25" t="s">
        <v>22</v>
      </c>
      <c r="B11" s="60">
        <v>29885</v>
      </c>
      <c r="C11" s="60">
        <v>27814</v>
      </c>
      <c r="D11" s="60">
        <v>1794</v>
      </c>
      <c r="E11" s="60">
        <v>277</v>
      </c>
      <c r="F11" s="44">
        <v>10121779</v>
      </c>
      <c r="G11" s="62">
        <v>2.9525442614319606</v>
      </c>
      <c r="H11" s="62">
        <v>2.7479359574190578</v>
      </c>
      <c r="I11" s="62">
        <v>0.17724157286293915</v>
      </c>
      <c r="J11" s="62">
        <v>2.7366731149963294E-2</v>
      </c>
    </row>
    <row r="12" spans="1:10" s="5" customFormat="1" ht="21" customHeight="1" x14ac:dyDescent="0.25">
      <c r="A12" s="25"/>
      <c r="B12" s="61">
        <v>51496</v>
      </c>
      <c r="C12" s="61">
        <v>48356</v>
      </c>
      <c r="D12" s="61">
        <v>2577</v>
      </c>
      <c r="E12" s="61">
        <v>563</v>
      </c>
      <c r="F12" s="44"/>
      <c r="G12" s="63">
        <v>5.0876432754458829</v>
      </c>
      <c r="H12" s="63">
        <v>4.7774211245040608</v>
      </c>
      <c r="I12" s="63">
        <v>0.25459951687168014</v>
      </c>
      <c r="J12" s="63">
        <v>5.5622634070141994E-2</v>
      </c>
    </row>
    <row r="13" spans="1:10" s="5" customFormat="1" ht="21.9" customHeight="1" x14ac:dyDescent="0.25">
      <c r="A13" s="25" t="s">
        <v>23</v>
      </c>
      <c r="B13" s="60">
        <v>28349</v>
      </c>
      <c r="C13" s="60">
        <v>26341</v>
      </c>
      <c r="D13" s="60">
        <v>1752</v>
      </c>
      <c r="E13" s="60">
        <v>256</v>
      </c>
      <c r="F13" s="44">
        <v>10224876</v>
      </c>
      <c r="G13" s="62">
        <v>2.7725518466461816</v>
      </c>
      <c r="H13" s="62">
        <v>2.5761680550462827</v>
      </c>
      <c r="I13" s="62">
        <v>0.17134681418477232</v>
      </c>
      <c r="J13" s="62">
        <v>2.503697741512655E-2</v>
      </c>
    </row>
    <row r="14" spans="1:10" s="5" customFormat="1" ht="21" customHeight="1" x14ac:dyDescent="0.25">
      <c r="A14" s="25"/>
      <c r="B14" s="61">
        <v>50387</v>
      </c>
      <c r="C14" s="61">
        <v>47437</v>
      </c>
      <c r="D14" s="61">
        <v>2428</v>
      </c>
      <c r="E14" s="61">
        <v>522</v>
      </c>
      <c r="F14" s="44"/>
      <c r="G14" s="63">
        <v>4.927883519593677</v>
      </c>
      <c r="H14" s="63">
        <v>4.6393714751615551</v>
      </c>
      <c r="I14" s="63">
        <v>0.23746008267159086</v>
      </c>
      <c r="J14" s="63">
        <v>5.1051961760531478E-2</v>
      </c>
    </row>
    <row r="15" spans="1:10" s="5" customFormat="1" ht="21.9" customHeight="1" x14ac:dyDescent="0.25">
      <c r="A15" s="25" t="s">
        <v>24</v>
      </c>
      <c r="B15" s="64">
        <v>26997</v>
      </c>
      <c r="C15" s="64">
        <v>25039</v>
      </c>
      <c r="D15" s="64">
        <v>1706</v>
      </c>
      <c r="E15" s="64">
        <v>252</v>
      </c>
      <c r="F15" s="44">
        <v>10337471</v>
      </c>
      <c r="G15" s="65">
        <v>2.6115672443377891</v>
      </c>
      <c r="H15" s="65">
        <v>2.4221592114299333</v>
      </c>
      <c r="I15" s="65">
        <v>0.16503069670112488</v>
      </c>
      <c r="J15" s="65">
        <v>2.4377336206731225E-2</v>
      </c>
    </row>
    <row r="16" spans="1:10" s="5" customFormat="1" ht="21" customHeight="1" x14ac:dyDescent="0.25">
      <c r="A16" s="25"/>
      <c r="B16" s="66">
        <v>49716</v>
      </c>
      <c r="C16" s="66">
        <v>46794</v>
      </c>
      <c r="D16" s="66">
        <v>2378</v>
      </c>
      <c r="E16" s="66">
        <v>544</v>
      </c>
      <c r="F16" s="45"/>
      <c r="G16" s="67">
        <v>4.8093001859279747</v>
      </c>
      <c r="H16" s="67">
        <v>4.5266391684832579</v>
      </c>
      <c r="I16" s="67">
        <v>0.23003692658574149</v>
      </c>
      <c r="J16" s="67">
        <v>5.2624090858975341E-2</v>
      </c>
    </row>
    <row r="17" spans="1:10" s="5" customFormat="1" ht="21.9" customHeight="1" x14ac:dyDescent="0.25">
      <c r="A17" s="25" t="s">
        <v>25</v>
      </c>
      <c r="B17" s="60">
        <v>26019</v>
      </c>
      <c r="C17" s="60">
        <v>24323</v>
      </c>
      <c r="D17" s="60">
        <v>1456</v>
      </c>
      <c r="E17" s="60">
        <v>240</v>
      </c>
      <c r="F17" s="44">
        <v>10426165</v>
      </c>
      <c r="G17" s="62">
        <v>2.4955484590930608</v>
      </c>
      <c r="H17" s="62">
        <v>2.3328807859841083</v>
      </c>
      <c r="I17" s="62">
        <v>0.13964866276334587</v>
      </c>
      <c r="J17" s="62">
        <v>2.3019010345606463E-2</v>
      </c>
    </row>
    <row r="18" spans="1:10" s="5" customFormat="1" ht="21" customHeight="1" x14ac:dyDescent="0.25">
      <c r="A18" s="25"/>
      <c r="B18" s="61">
        <v>49326</v>
      </c>
      <c r="C18" s="61">
        <v>46723</v>
      </c>
      <c r="D18" s="61">
        <v>2118</v>
      </c>
      <c r="E18" s="61">
        <v>485</v>
      </c>
      <c r="F18" s="44"/>
      <c r="G18" s="63">
        <f>B18/F17*1000</f>
        <v>4.7309821012807687</v>
      </c>
      <c r="H18" s="63">
        <f>C18/F17*1000</f>
        <v>4.4813217515740451</v>
      </c>
      <c r="I18" s="63">
        <f>D18/F17*1000</f>
        <v>0.20314276629997702</v>
      </c>
      <c r="J18" s="63">
        <f>E18/F17*1000</f>
        <v>4.6517583406746388E-2</v>
      </c>
    </row>
    <row r="19" spans="1:10" s="5" customFormat="1" ht="21.9" customHeight="1" x14ac:dyDescent="0.25">
      <c r="A19" s="25" t="s">
        <v>26</v>
      </c>
      <c r="B19" s="60">
        <v>26778</v>
      </c>
      <c r="C19" s="60">
        <v>25110</v>
      </c>
      <c r="D19" s="60">
        <v>1422</v>
      </c>
      <c r="E19" s="60">
        <v>246</v>
      </c>
      <c r="F19" s="44">
        <v>10504349</v>
      </c>
      <c r="G19" s="62">
        <v>2.5492298475612341</v>
      </c>
      <c r="H19" s="62">
        <v>2.3904384745784819</v>
      </c>
      <c r="I19" s="62">
        <v>0.13537250142774196</v>
      </c>
      <c r="J19" s="62">
        <v>2.3418871555010216E-2</v>
      </c>
    </row>
    <row r="20" spans="1:10" s="5" customFormat="1" ht="21" customHeight="1" x14ac:dyDescent="0.25">
      <c r="A20" s="25"/>
      <c r="B20" s="61">
        <v>51018</v>
      </c>
      <c r="C20" s="61">
        <v>48408</v>
      </c>
      <c r="D20" s="61">
        <v>2091</v>
      </c>
      <c r="E20" s="61">
        <v>519</v>
      </c>
      <c r="F20" s="44"/>
      <c r="G20" s="63">
        <v>4.8568454837134603</v>
      </c>
      <c r="H20" s="63">
        <v>4.6083769684346931</v>
      </c>
      <c r="I20" s="63">
        <v>0.19906040821758683</v>
      </c>
      <c r="J20" s="63">
        <v>4.9408107061180088E-2</v>
      </c>
    </row>
    <row r="21" spans="1:10" s="5" customFormat="1" ht="21.9" customHeight="1" x14ac:dyDescent="0.25">
      <c r="A21" s="25" t="s">
        <v>27</v>
      </c>
      <c r="B21" s="60">
        <v>26317</v>
      </c>
      <c r="C21" s="60">
        <v>24712</v>
      </c>
      <c r="D21" s="60">
        <v>1384</v>
      </c>
      <c r="E21" s="60">
        <v>221</v>
      </c>
      <c r="F21" s="44">
        <v>10656909.75</v>
      </c>
      <c r="G21" s="62">
        <f>B21/F21*1000</f>
        <v>2.4694776081781118</v>
      </c>
      <c r="H21" s="62">
        <f>C21/F21*1000</f>
        <v>2.3188710967548545</v>
      </c>
      <c r="I21" s="62">
        <f>D21/F21*1000</f>
        <v>0.12986879240485263</v>
      </c>
      <c r="J21" s="62">
        <f>E21/F21*1000</f>
        <v>2.0737719018404936E-2</v>
      </c>
    </row>
    <row r="22" spans="1:10" s="5" customFormat="1" ht="21" customHeight="1" x14ac:dyDescent="0.25">
      <c r="A22" s="25"/>
      <c r="B22" s="61">
        <v>50428</v>
      </c>
      <c r="C22" s="61">
        <v>47923</v>
      </c>
      <c r="D22" s="61">
        <v>2002</v>
      </c>
      <c r="E22" s="61">
        <v>503</v>
      </c>
      <c r="F22" s="44"/>
      <c r="G22" s="63">
        <f>B22/F21*1000</f>
        <v>4.7319533695028237</v>
      </c>
      <c r="H22" s="63">
        <f>C22/F21*1000</f>
        <v>4.4968946086833474</v>
      </c>
      <c r="I22" s="63">
        <f>D22/F21*1000</f>
        <v>0.1878593369902565</v>
      </c>
      <c r="J22" s="63">
        <f>E22/F21*1000</f>
        <v>4.7199423829220287E-2</v>
      </c>
    </row>
    <row r="23" spans="1:10" s="5" customFormat="1" ht="21.9" customHeight="1" x14ac:dyDescent="0.25">
      <c r="A23" s="25" t="s">
        <v>100</v>
      </c>
      <c r="B23" s="60">
        <v>24741</v>
      </c>
      <c r="C23" s="60">
        <v>23235</v>
      </c>
      <c r="D23" s="60">
        <v>1269</v>
      </c>
      <c r="E23" s="60">
        <v>237</v>
      </c>
      <c r="F23" s="44">
        <v>10902918.25</v>
      </c>
      <c r="G23" s="62">
        <v>2.2692089798985697</v>
      </c>
      <c r="H23" s="62">
        <v>2.131080823246565</v>
      </c>
      <c r="I23" s="62">
        <v>0.11639085709919911</v>
      </c>
      <c r="J23" s="62">
        <v>2.1737299552805504E-2</v>
      </c>
    </row>
    <row r="24" spans="1:10" s="5" customFormat="1" ht="21.9" customHeight="1" x14ac:dyDescent="0.25">
      <c r="A24" s="25"/>
      <c r="B24" s="61">
        <v>46544</v>
      </c>
      <c r="C24" s="61">
        <v>44225</v>
      </c>
      <c r="D24" s="61">
        <v>1797</v>
      </c>
      <c r="E24" s="61">
        <v>522</v>
      </c>
      <c r="F24" s="44"/>
      <c r="G24" s="63">
        <v>4.2689488201931622</v>
      </c>
      <c r="H24" s="63">
        <v>4.0562534714043181</v>
      </c>
      <c r="I24" s="63">
        <v>0.16481825863456326</v>
      </c>
      <c r="J24" s="63">
        <v>4.7877090154280481E-2</v>
      </c>
    </row>
    <row r="25" spans="1:10" s="5" customFormat="1" ht="21.9" customHeight="1" x14ac:dyDescent="0.25">
      <c r="A25" s="25" t="s">
        <v>127</v>
      </c>
      <c r="B25" s="60">
        <v>24603</v>
      </c>
      <c r="C25" s="60">
        <v>23155</v>
      </c>
      <c r="D25" s="60">
        <v>1159</v>
      </c>
      <c r="E25" s="60">
        <v>289</v>
      </c>
      <c r="F25" s="44">
        <v>11070474</v>
      </c>
      <c r="G25" s="62">
        <f>B25/F25*1000</f>
        <v>2.2223980653402919</v>
      </c>
      <c r="H25" s="62">
        <f>C25/F25*1000</f>
        <v>2.0915996912146673</v>
      </c>
      <c r="I25" s="62">
        <f>D25/F25*1000</f>
        <v>0.10469289752182247</v>
      </c>
      <c r="J25" s="62">
        <f>E25/F25*1000</f>
        <v>2.610547660380215E-2</v>
      </c>
    </row>
    <row r="26" spans="1:10" s="5" customFormat="1" ht="21.9" customHeight="1" x14ac:dyDescent="0.25">
      <c r="A26" s="25"/>
      <c r="B26" s="61">
        <v>47889</v>
      </c>
      <c r="C26" s="61">
        <v>45510</v>
      </c>
      <c r="D26" s="61">
        <v>1780</v>
      </c>
      <c r="E26" s="61">
        <v>599</v>
      </c>
      <c r="F26" s="44"/>
      <c r="G26" s="63">
        <f>B26/F25*1000</f>
        <v>4.3258310348770976</v>
      </c>
      <c r="H26" s="63">
        <f>C26/F25*1000</f>
        <v>4.1109350873323045</v>
      </c>
      <c r="I26" s="63">
        <f>D26/F25*1000</f>
        <v>0.16078805659089213</v>
      </c>
      <c r="J26" s="63">
        <f>E26/F25*1000</f>
        <v>5.4107890953901346E-2</v>
      </c>
    </row>
    <row r="27" spans="1:10" s="5" customFormat="1" ht="21.9" customHeight="1" x14ac:dyDescent="0.25">
      <c r="A27" s="25" t="s">
        <v>160</v>
      </c>
      <c r="B27" s="60">
        <f>SUM(C27:E27)</f>
        <v>26536</v>
      </c>
      <c r="C27" s="60">
        <v>25204</v>
      </c>
      <c r="D27" s="60">
        <v>1081</v>
      </c>
      <c r="E27" s="60">
        <v>251</v>
      </c>
      <c r="F27" s="44">
        <v>11173734</v>
      </c>
      <c r="G27" s="62">
        <f>B27/F27*1000</f>
        <v>2.3748551737494381</v>
      </c>
      <c r="H27" s="62">
        <f>C27/F27*1000</f>
        <v>2.2556470379552618</v>
      </c>
      <c r="I27" s="62">
        <f>D27/F27*1000</f>
        <v>9.6744740835964058E-2</v>
      </c>
      <c r="J27" s="62">
        <f>E27/F27*1000</f>
        <v>2.246339495821182E-2</v>
      </c>
    </row>
    <row r="28" spans="1:10" s="5" customFormat="1" ht="21" customHeight="1" x14ac:dyDescent="0.25">
      <c r="A28" s="25"/>
      <c r="B28" s="61">
        <f>SUM(C28:E28)</f>
        <v>53414</v>
      </c>
      <c r="C28" s="61">
        <v>51166</v>
      </c>
      <c r="D28" s="61">
        <v>1703</v>
      </c>
      <c r="E28" s="61">
        <v>545</v>
      </c>
      <c r="F28" s="44"/>
      <c r="G28" s="63">
        <f>B28/F27*1000</f>
        <v>4.7803178418244068</v>
      </c>
      <c r="H28" s="63">
        <f>C28/F27*1000</f>
        <v>4.5791317387723742</v>
      </c>
      <c r="I28" s="63">
        <f>D28/F27*1000</f>
        <v>0.15241100244555669</v>
      </c>
      <c r="J28" s="63">
        <f>E28/F27*1000</f>
        <v>4.8775100606475871E-2</v>
      </c>
    </row>
    <row r="29" spans="1:10" s="5" customFormat="1" ht="21.9" customHeight="1" x14ac:dyDescent="0.25">
      <c r="A29" s="25" t="s">
        <v>161</v>
      </c>
      <c r="B29" s="60">
        <v>25371</v>
      </c>
      <c r="C29" s="60">
        <v>24117</v>
      </c>
      <c r="D29" s="60">
        <v>972</v>
      </c>
      <c r="E29" s="60">
        <v>282</v>
      </c>
      <c r="F29" s="44">
        <v>11278115</v>
      </c>
      <c r="G29" s="62">
        <f>B29/F29*1000</f>
        <v>2.2495780544887154</v>
      </c>
      <c r="H29" s="62">
        <f>C29/F29*1000</f>
        <v>2.1383892609713593</v>
      </c>
      <c r="I29" s="62">
        <f>D29/F29*1000</f>
        <v>8.6184615070869566E-2</v>
      </c>
      <c r="J29" s="62">
        <f>E29/F29*1000</f>
        <v>2.5004178446486846E-2</v>
      </c>
    </row>
    <row r="30" spans="1:10" s="5" customFormat="1" ht="21" customHeight="1" thickBot="1" x14ac:dyDescent="0.3">
      <c r="A30" s="50"/>
      <c r="B30" s="61">
        <v>51324</v>
      </c>
      <c r="C30" s="61">
        <v>49218</v>
      </c>
      <c r="D30" s="61">
        <v>1520</v>
      </c>
      <c r="E30" s="61">
        <v>586</v>
      </c>
      <c r="F30" s="44"/>
      <c r="G30" s="63">
        <f>B30/F29*1000</f>
        <v>4.5507604772606065</v>
      </c>
      <c r="H30" s="63">
        <f>C30/F29*1000</f>
        <v>4.3640271446070553</v>
      </c>
      <c r="I30" s="63">
        <f>D30/F29*1000</f>
        <v>0.13477429517255321</v>
      </c>
      <c r="J30" s="63">
        <f>E30/F29*1000</f>
        <v>5.1959037480997484E-2</v>
      </c>
    </row>
    <row r="31" spans="1:10" s="5" customFormat="1" ht="114.75" customHeight="1" x14ac:dyDescent="0.25">
      <c r="A31" s="166" t="s">
        <v>177</v>
      </c>
      <c r="B31" s="166"/>
      <c r="C31" s="166"/>
      <c r="D31" s="166"/>
      <c r="E31" s="166"/>
      <c r="F31" s="166"/>
      <c r="G31" s="166"/>
      <c r="H31" s="166"/>
      <c r="I31" s="166"/>
      <c r="J31" s="166"/>
    </row>
    <row r="32" spans="1:10" s="5" customFormat="1" ht="74.400000000000006" customHeight="1" x14ac:dyDescent="0.25">
      <c r="A32" s="123"/>
      <c r="B32" s="123"/>
      <c r="C32" s="123"/>
      <c r="D32" s="123"/>
      <c r="E32" s="123"/>
      <c r="F32" s="123"/>
      <c r="G32" s="123"/>
      <c r="H32" s="123"/>
      <c r="I32" s="123"/>
      <c r="J32" s="123"/>
    </row>
    <row r="33" spans="1:17" ht="12" customHeight="1" x14ac:dyDescent="0.3">
      <c r="A33" s="158" t="s">
        <v>146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7"/>
      <c r="L33" s="157"/>
      <c r="M33" s="157"/>
      <c r="N33" s="157"/>
      <c r="O33" s="157"/>
      <c r="P33" s="157"/>
      <c r="Q33" s="157"/>
    </row>
    <row r="34" spans="1:17" x14ac:dyDescent="0.3">
      <c r="P34" s="5"/>
    </row>
    <row r="41" spans="1:17" x14ac:dyDescent="0.3">
      <c r="P41" s="5"/>
    </row>
    <row r="42" spans="1:17" x14ac:dyDescent="0.3">
      <c r="N42" s="5"/>
    </row>
    <row r="43" spans="1:17" x14ac:dyDescent="0.3">
      <c r="P43" s="5"/>
    </row>
  </sheetData>
  <mergeCells count="9">
    <mergeCell ref="K33:Q33"/>
    <mergeCell ref="A33:J33"/>
    <mergeCell ref="A1:J1"/>
    <mergeCell ref="A2:J2"/>
    <mergeCell ref="A3:A4"/>
    <mergeCell ref="B3:E3"/>
    <mergeCell ref="F3:F4"/>
    <mergeCell ref="G3:J3"/>
    <mergeCell ref="A31:J32"/>
  </mergeCells>
  <phoneticPr fontId="2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97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3"/>
  <sheetViews>
    <sheetView view="pageBreakPreview" zoomScale="172" zoomScaleNormal="172" zoomScaleSheetLayoutView="172" workbookViewId="0">
      <selection sqref="A1:S1"/>
    </sheetView>
  </sheetViews>
  <sheetFormatPr defaultColWidth="9" defaultRowHeight="16.2" x14ac:dyDescent="0.3"/>
  <cols>
    <col min="1" max="1" width="15.6640625" style="11" customWidth="1"/>
    <col min="2" max="2" width="9.109375" style="11" customWidth="1"/>
    <col min="3" max="5" width="8.109375" style="11" customWidth="1"/>
    <col min="6" max="6" width="13.6640625" style="18" customWidth="1"/>
    <col min="7" max="7" width="9.109375" style="11" customWidth="1"/>
    <col min="8" max="10" width="8.109375" style="11" customWidth="1"/>
    <col min="11" max="16384" width="9" style="11"/>
  </cols>
  <sheetData>
    <row r="1" spans="1:10" s="2" customFormat="1" ht="48" customHeight="1" x14ac:dyDescent="0.4">
      <c r="A1" s="147" t="s">
        <v>31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s="5" customFormat="1" ht="12.75" customHeight="1" thickBot="1" x14ac:dyDescent="0.3">
      <c r="A2" s="159" t="s">
        <v>173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s="6" customFormat="1" ht="34.5" customHeight="1" x14ac:dyDescent="0.3">
      <c r="A3" s="160" t="s">
        <v>45</v>
      </c>
      <c r="B3" s="162" t="s">
        <v>170</v>
      </c>
      <c r="C3" s="163"/>
      <c r="D3" s="163"/>
      <c r="E3" s="163"/>
      <c r="F3" s="164" t="s">
        <v>171</v>
      </c>
      <c r="G3" s="154" t="s">
        <v>169</v>
      </c>
      <c r="H3" s="155"/>
      <c r="I3" s="155"/>
      <c r="J3" s="156"/>
    </row>
    <row r="4" spans="1:10" s="6" customFormat="1" ht="25.5" customHeight="1" thickBot="1" x14ac:dyDescent="0.35">
      <c r="A4" s="161"/>
      <c r="B4" s="21" t="s">
        <v>4</v>
      </c>
      <c r="C4" s="23" t="s">
        <v>5</v>
      </c>
      <c r="D4" s="23" t="s">
        <v>14</v>
      </c>
      <c r="E4" s="23" t="s">
        <v>6</v>
      </c>
      <c r="F4" s="165"/>
      <c r="G4" s="22" t="s">
        <v>4</v>
      </c>
      <c r="H4" s="23" t="s">
        <v>5</v>
      </c>
      <c r="I4" s="23" t="s">
        <v>15</v>
      </c>
      <c r="J4" s="24" t="s">
        <v>6</v>
      </c>
    </row>
    <row r="5" spans="1:10" s="5" customFormat="1" ht="21.9" customHeight="1" x14ac:dyDescent="0.25">
      <c r="A5" s="25" t="s">
        <v>19</v>
      </c>
      <c r="B5" s="68">
        <v>489</v>
      </c>
      <c r="C5" s="68">
        <v>405</v>
      </c>
      <c r="D5" s="68">
        <v>51</v>
      </c>
      <c r="E5" s="68">
        <v>33</v>
      </c>
      <c r="F5" s="76">
        <v>366904</v>
      </c>
      <c r="G5" s="70">
        <v>1.3327736955715936</v>
      </c>
      <c r="H5" s="70">
        <v>1.1038309748599089</v>
      </c>
      <c r="I5" s="70">
        <v>0.13900093757495147</v>
      </c>
      <c r="J5" s="70">
        <v>8.9941783136733316E-2</v>
      </c>
    </row>
    <row r="6" spans="1:10" s="5" customFormat="1" ht="21" customHeight="1" x14ac:dyDescent="0.25">
      <c r="A6" s="25"/>
      <c r="B6" s="69">
        <v>636</v>
      </c>
      <c r="C6" s="69">
        <v>513</v>
      </c>
      <c r="D6" s="69">
        <v>69</v>
      </c>
      <c r="E6" s="69">
        <v>54</v>
      </c>
      <c r="F6" s="76"/>
      <c r="G6" s="71">
        <v>1.7334234568170421</v>
      </c>
      <c r="H6" s="71">
        <v>1.3981859014892177</v>
      </c>
      <c r="I6" s="71">
        <v>0.18806009201316967</v>
      </c>
      <c r="J6" s="71">
        <v>0.14717746331465451</v>
      </c>
    </row>
    <row r="7" spans="1:10" s="5" customFormat="1" ht="21.9" customHeight="1" x14ac:dyDescent="0.25">
      <c r="A7" s="25" t="s">
        <v>20</v>
      </c>
      <c r="B7" s="68">
        <v>479</v>
      </c>
      <c r="C7" s="68">
        <v>411</v>
      </c>
      <c r="D7" s="68">
        <v>50</v>
      </c>
      <c r="E7" s="68">
        <v>18</v>
      </c>
      <c r="F7" s="76">
        <v>365603</v>
      </c>
      <c r="G7" s="70">
        <v>1.3101643039034143</v>
      </c>
      <c r="H7" s="70">
        <v>1.1241702064808001</v>
      </c>
      <c r="I7" s="70">
        <v>0.13676036575192216</v>
      </c>
      <c r="J7" s="70">
        <v>4.9233731670691977E-2</v>
      </c>
    </row>
    <row r="8" spans="1:10" s="5" customFormat="1" ht="21" customHeight="1" x14ac:dyDescent="0.25">
      <c r="A8" s="25"/>
      <c r="B8" s="69">
        <v>602</v>
      </c>
      <c r="C8" s="69">
        <v>509</v>
      </c>
      <c r="D8" s="69">
        <v>65</v>
      </c>
      <c r="E8" s="69">
        <v>28</v>
      </c>
      <c r="F8" s="76"/>
      <c r="G8" s="71">
        <v>1.6465948036531428</v>
      </c>
      <c r="H8" s="71">
        <v>1.3922205233545677</v>
      </c>
      <c r="I8" s="71">
        <v>0.17778847547749879</v>
      </c>
      <c r="J8" s="71">
        <v>7.6585804821076409E-2</v>
      </c>
    </row>
    <row r="9" spans="1:10" s="5" customFormat="1" ht="21.9" customHeight="1" x14ac:dyDescent="0.25">
      <c r="A9" s="25" t="s">
        <v>21</v>
      </c>
      <c r="B9" s="68">
        <v>424</v>
      </c>
      <c r="C9" s="68">
        <v>363</v>
      </c>
      <c r="D9" s="68">
        <v>34</v>
      </c>
      <c r="E9" s="68">
        <v>27</v>
      </c>
      <c r="F9" s="76">
        <v>365562</v>
      </c>
      <c r="G9" s="70">
        <v>1.1598579721086986</v>
      </c>
      <c r="H9" s="70">
        <v>0.99299161291381488</v>
      </c>
      <c r="I9" s="70">
        <v>9.3007478895508838E-2</v>
      </c>
      <c r="J9" s="70">
        <v>7.3858880299374666E-2</v>
      </c>
    </row>
    <row r="10" spans="1:10" s="5" customFormat="1" ht="21" customHeight="1" x14ac:dyDescent="0.25">
      <c r="A10" s="25"/>
      <c r="B10" s="69">
        <v>539</v>
      </c>
      <c r="C10" s="69">
        <v>449</v>
      </c>
      <c r="D10" s="69">
        <v>40</v>
      </c>
      <c r="E10" s="69">
        <v>50</v>
      </c>
      <c r="F10" s="76"/>
      <c r="G10" s="71">
        <v>1.4744420919023313</v>
      </c>
      <c r="H10" s="71">
        <v>1.228245824237749</v>
      </c>
      <c r="I10" s="71">
        <v>0.10942056340648099</v>
      </c>
      <c r="J10" s="71">
        <v>0.13677570425810123</v>
      </c>
    </row>
    <row r="11" spans="1:10" s="5" customFormat="1" ht="21.9" customHeight="1" x14ac:dyDescent="0.25">
      <c r="A11" s="25" t="s">
        <v>22</v>
      </c>
      <c r="B11" s="68">
        <v>394</v>
      </c>
      <c r="C11" s="68">
        <v>342</v>
      </c>
      <c r="D11" s="68">
        <v>29</v>
      </c>
      <c r="E11" s="68">
        <v>23</v>
      </c>
      <c r="F11" s="76">
        <v>362233.92</v>
      </c>
      <c r="G11" s="70">
        <v>1.0876949348089764</v>
      </c>
      <c r="H11" s="70">
        <v>0.94414128859053292</v>
      </c>
      <c r="I11" s="70">
        <v>8.0058764237208924E-2</v>
      </c>
      <c r="J11" s="70">
        <v>6.3494881981234666E-2</v>
      </c>
    </row>
    <row r="12" spans="1:10" s="5" customFormat="1" ht="21" customHeight="1" x14ac:dyDescent="0.25">
      <c r="A12" s="25"/>
      <c r="B12" s="69">
        <v>520</v>
      </c>
      <c r="C12" s="69">
        <v>441</v>
      </c>
      <c r="D12" s="69">
        <v>43</v>
      </c>
      <c r="E12" s="69">
        <v>36</v>
      </c>
      <c r="F12" s="76"/>
      <c r="G12" s="71">
        <v>1.435536462184436</v>
      </c>
      <c r="H12" s="71">
        <v>1.2174453458141081</v>
      </c>
      <c r="I12" s="71">
        <v>0.11870782283448221</v>
      </c>
      <c r="J12" s="71">
        <v>9.9383293535845574E-2</v>
      </c>
    </row>
    <row r="13" spans="1:10" s="5" customFormat="1" ht="21.9" customHeight="1" x14ac:dyDescent="0.25">
      <c r="A13" s="25" t="s">
        <v>23</v>
      </c>
      <c r="B13" s="68">
        <v>393</v>
      </c>
      <c r="C13" s="68">
        <v>328</v>
      </c>
      <c r="D13" s="68">
        <v>35</v>
      </c>
      <c r="E13" s="68">
        <v>30</v>
      </c>
      <c r="F13" s="76">
        <v>355950</v>
      </c>
      <c r="G13" s="70">
        <v>1.104087652760219</v>
      </c>
      <c r="H13" s="70">
        <v>0.92147773563702773</v>
      </c>
      <c r="I13" s="70">
        <v>9.8328416912487712E-2</v>
      </c>
      <c r="J13" s="70">
        <v>8.4281500210703755E-2</v>
      </c>
    </row>
    <row r="14" spans="1:10" s="5" customFormat="1" ht="21" customHeight="1" x14ac:dyDescent="0.25">
      <c r="A14" s="25"/>
      <c r="B14" s="69">
        <v>499</v>
      </c>
      <c r="C14" s="69">
        <v>414</v>
      </c>
      <c r="D14" s="69">
        <v>42</v>
      </c>
      <c r="E14" s="69">
        <v>43</v>
      </c>
      <c r="F14" s="76"/>
      <c r="G14" s="71">
        <v>1.4018822868380392</v>
      </c>
      <c r="H14" s="71">
        <v>1.1630847029077118</v>
      </c>
      <c r="I14" s="71">
        <v>0.11799410029498526</v>
      </c>
      <c r="J14" s="71">
        <v>0.12080348363534203</v>
      </c>
    </row>
    <row r="15" spans="1:10" s="5" customFormat="1" ht="21.9" customHeight="1" x14ac:dyDescent="0.25">
      <c r="A15" s="25" t="s">
        <v>24</v>
      </c>
      <c r="B15" s="72">
        <v>367</v>
      </c>
      <c r="C15" s="72">
        <v>312</v>
      </c>
      <c r="D15" s="72">
        <v>26</v>
      </c>
      <c r="E15" s="72">
        <v>29</v>
      </c>
      <c r="F15" s="77">
        <v>348447.58333333331</v>
      </c>
      <c r="G15" s="74">
        <v>1.0532430631005953</v>
      </c>
      <c r="H15" s="74">
        <v>0.89540009724083336</v>
      </c>
      <c r="I15" s="74">
        <v>7.4616674770069447E-2</v>
      </c>
      <c r="J15" s="74">
        <v>8.322629108969283E-2</v>
      </c>
    </row>
    <row r="16" spans="1:10" s="5" customFormat="1" ht="21" customHeight="1" x14ac:dyDescent="0.25">
      <c r="A16" s="25"/>
      <c r="B16" s="73">
        <v>472</v>
      </c>
      <c r="C16" s="73">
        <v>398</v>
      </c>
      <c r="D16" s="73">
        <v>36</v>
      </c>
      <c r="E16" s="73">
        <v>38</v>
      </c>
      <c r="F16" s="77"/>
      <c r="G16" s="75">
        <v>1.3545796342874143</v>
      </c>
      <c r="H16" s="75">
        <v>1.1422090984033706</v>
      </c>
      <c r="I16" s="75">
        <v>0.10331539583548076</v>
      </c>
      <c r="J16" s="75">
        <v>0.10905514004856302</v>
      </c>
    </row>
    <row r="17" spans="1:10" s="5" customFormat="1" ht="21.9" customHeight="1" x14ac:dyDescent="0.25">
      <c r="A17" s="25" t="s">
        <v>25</v>
      </c>
      <c r="B17" s="68">
        <v>384</v>
      </c>
      <c r="C17" s="68">
        <v>328</v>
      </c>
      <c r="D17" s="68">
        <v>25</v>
      </c>
      <c r="E17" s="68">
        <v>31</v>
      </c>
      <c r="F17" s="76">
        <v>340960</v>
      </c>
      <c r="G17" s="70">
        <v>1.1262318160488034</v>
      </c>
      <c r="H17" s="70">
        <v>0.96198967620835285</v>
      </c>
      <c r="I17" s="70">
        <v>7.3322383857343965E-2</v>
      </c>
      <c r="J17" s="70">
        <v>9.0919755983106518E-2</v>
      </c>
    </row>
    <row r="18" spans="1:10" s="5" customFormat="1" ht="21" customHeight="1" x14ac:dyDescent="0.25">
      <c r="A18" s="25"/>
      <c r="B18" s="69">
        <v>492</v>
      </c>
      <c r="C18" s="69">
        <v>421</v>
      </c>
      <c r="D18" s="69">
        <v>29</v>
      </c>
      <c r="E18" s="69">
        <v>42</v>
      </c>
      <c r="F18" s="76"/>
      <c r="G18" s="71">
        <v>1.4429845143125295</v>
      </c>
      <c r="H18" s="71">
        <v>1.2347489441576724</v>
      </c>
      <c r="I18" s="71">
        <v>8.5053965274519014E-2</v>
      </c>
      <c r="J18" s="71">
        <v>0.12318160488033786</v>
      </c>
    </row>
    <row r="19" spans="1:10" s="5" customFormat="1" ht="21.9" customHeight="1" x14ac:dyDescent="0.25">
      <c r="A19" s="25" t="s">
        <v>26</v>
      </c>
      <c r="B19" s="68">
        <v>438</v>
      </c>
      <c r="C19" s="68">
        <v>387</v>
      </c>
      <c r="D19" s="68">
        <v>26</v>
      </c>
      <c r="E19" s="68">
        <v>25</v>
      </c>
      <c r="F19" s="76">
        <v>335476</v>
      </c>
      <c r="G19" s="70">
        <v>1.3056075546387818</v>
      </c>
      <c r="H19" s="70">
        <v>1.1535847571808415</v>
      </c>
      <c r="I19" s="70">
        <v>7.7501818311891166E-2</v>
      </c>
      <c r="J19" s="70">
        <v>7.4520979146049188E-2</v>
      </c>
    </row>
    <row r="20" spans="1:10" s="5" customFormat="1" ht="21" customHeight="1" x14ac:dyDescent="0.25">
      <c r="A20" s="25"/>
      <c r="B20" s="69">
        <v>572</v>
      </c>
      <c r="C20" s="69">
        <v>507</v>
      </c>
      <c r="D20" s="69">
        <v>32</v>
      </c>
      <c r="E20" s="69">
        <v>33</v>
      </c>
      <c r="F20" s="76"/>
      <c r="G20" s="71">
        <v>1.7050400028616055</v>
      </c>
      <c r="H20" s="71">
        <v>1.5112854570818779</v>
      </c>
      <c r="I20" s="71">
        <v>9.5386853306942965E-2</v>
      </c>
      <c r="J20" s="71">
        <v>9.8367692472784943E-2</v>
      </c>
    </row>
    <row r="21" spans="1:10" s="5" customFormat="1" ht="21.9" customHeight="1" x14ac:dyDescent="0.25">
      <c r="A21" s="25" t="s">
        <v>27</v>
      </c>
      <c r="B21" s="60">
        <v>386</v>
      </c>
      <c r="C21" s="60">
        <v>341</v>
      </c>
      <c r="D21" s="60">
        <v>28</v>
      </c>
      <c r="E21" s="60">
        <v>17</v>
      </c>
      <c r="F21" s="44">
        <v>332474.17</v>
      </c>
      <c r="G21" s="62">
        <f>B21/F21*1000</f>
        <v>1.1609924464207251</v>
      </c>
      <c r="H21" s="62">
        <f>C21/F21*1000</f>
        <v>1.0256435860867028</v>
      </c>
      <c r="I21" s="62">
        <f>D21/F21*1000</f>
        <v>8.4217068652280569E-2</v>
      </c>
      <c r="J21" s="62">
        <f>E21/F21*1000</f>
        <v>5.1131791681741777E-2</v>
      </c>
    </row>
    <row r="22" spans="1:10" s="5" customFormat="1" ht="21" customHeight="1" x14ac:dyDescent="0.25">
      <c r="A22" s="25"/>
      <c r="B22" s="61">
        <v>502</v>
      </c>
      <c r="C22" s="61">
        <v>439</v>
      </c>
      <c r="D22" s="61">
        <v>35</v>
      </c>
      <c r="E22" s="61">
        <v>28</v>
      </c>
      <c r="F22" s="44"/>
      <c r="G22" s="63">
        <f>B22/F21*1000</f>
        <v>1.5098917308373159</v>
      </c>
      <c r="H22" s="63">
        <f>C22/F21*1000</f>
        <v>1.3204033263696846</v>
      </c>
      <c r="I22" s="63">
        <f>D22/F21*1000</f>
        <v>0.10527133581535071</v>
      </c>
      <c r="J22" s="63">
        <f>E22/F21*1000</f>
        <v>8.4217068652280569E-2</v>
      </c>
    </row>
    <row r="23" spans="1:10" s="5" customFormat="1" ht="21.9" customHeight="1" x14ac:dyDescent="0.25">
      <c r="A23" s="25" t="s">
        <v>100</v>
      </c>
      <c r="B23" s="60">
        <v>359</v>
      </c>
      <c r="C23" s="60">
        <v>312</v>
      </c>
      <c r="D23" s="60">
        <v>25</v>
      </c>
      <c r="E23" s="60">
        <v>22</v>
      </c>
      <c r="F23" s="44">
        <v>330779.08333333331</v>
      </c>
      <c r="G23" s="62">
        <v>1.0853165090799524</v>
      </c>
      <c r="H23" s="62">
        <v>0.94322771819761886</v>
      </c>
      <c r="I23" s="62">
        <v>7.5579144086347666E-2</v>
      </c>
      <c r="J23" s="62">
        <v>6.6509646795985949E-2</v>
      </c>
    </row>
    <row r="24" spans="1:10" s="5" customFormat="1" ht="21.9" customHeight="1" x14ac:dyDescent="0.25">
      <c r="A24" s="25"/>
      <c r="B24" s="61">
        <v>474</v>
      </c>
      <c r="C24" s="61">
        <v>408</v>
      </c>
      <c r="D24" s="61">
        <v>34</v>
      </c>
      <c r="E24" s="61">
        <v>32</v>
      </c>
      <c r="F24" s="44"/>
      <c r="G24" s="63">
        <v>1.4329805718771518</v>
      </c>
      <c r="H24" s="63">
        <v>1.2334516314891939</v>
      </c>
      <c r="I24" s="63">
        <v>0.10278763595743283</v>
      </c>
      <c r="J24" s="63">
        <v>9.6741304430525005E-2</v>
      </c>
    </row>
    <row r="25" spans="1:10" s="5" customFormat="1" ht="21.9" customHeight="1" x14ac:dyDescent="0.25">
      <c r="A25" s="25" t="s">
        <v>128</v>
      </c>
      <c r="B25" s="60">
        <v>381</v>
      </c>
      <c r="C25" s="60">
        <v>348</v>
      </c>
      <c r="D25" s="60">
        <v>19</v>
      </c>
      <c r="E25" s="60">
        <v>14</v>
      </c>
      <c r="F25" s="44">
        <v>325710</v>
      </c>
      <c r="G25" s="62">
        <v>1.17</v>
      </c>
      <c r="H25" s="62">
        <v>1.0680000000000001</v>
      </c>
      <c r="I25" s="62">
        <v>5.8000000000000003E-2</v>
      </c>
      <c r="J25" s="62">
        <v>4.2999999999999997E-2</v>
      </c>
    </row>
    <row r="26" spans="1:10" s="5" customFormat="1" ht="21.9" customHeight="1" x14ac:dyDescent="0.25">
      <c r="A26" s="25"/>
      <c r="B26" s="61">
        <v>494</v>
      </c>
      <c r="C26" s="61">
        <v>450</v>
      </c>
      <c r="D26" s="61">
        <v>26</v>
      </c>
      <c r="E26" s="61">
        <v>18</v>
      </c>
      <c r="F26" s="44"/>
      <c r="G26" s="63">
        <v>1.5169999999999999</v>
      </c>
      <c r="H26" s="63">
        <v>1.3819999999999999</v>
      </c>
      <c r="I26" s="63">
        <v>0.08</v>
      </c>
      <c r="J26" s="63">
        <v>5.5E-2</v>
      </c>
    </row>
    <row r="27" spans="1:10" s="5" customFormat="1" ht="21.9" customHeight="1" x14ac:dyDescent="0.25">
      <c r="A27" s="25" t="s">
        <v>162</v>
      </c>
      <c r="B27" s="60">
        <f t="shared" ref="B27" si="0">SUM(C27:E27)</f>
        <v>395</v>
      </c>
      <c r="C27" s="60">
        <v>353</v>
      </c>
      <c r="D27" s="60">
        <v>28</v>
      </c>
      <c r="E27" s="60">
        <v>14</v>
      </c>
      <c r="F27" s="44">
        <v>320646</v>
      </c>
      <c r="G27" s="62">
        <f>B27/F27*1000</f>
        <v>1.2318881258459484</v>
      </c>
      <c r="H27" s="62">
        <f>C27/F27*1000</f>
        <v>1.1009025529711893</v>
      </c>
      <c r="I27" s="62">
        <f>D27/F27*1000</f>
        <v>8.7323715249839381E-2</v>
      </c>
      <c r="J27" s="62">
        <f>E27/F27*1000</f>
        <v>4.3661857624919691E-2</v>
      </c>
    </row>
    <row r="28" spans="1:10" s="5" customFormat="1" ht="21" customHeight="1" x14ac:dyDescent="0.25">
      <c r="A28" s="25"/>
      <c r="B28" s="61">
        <f>SUM(C28:E28)</f>
        <v>549</v>
      </c>
      <c r="C28" s="61">
        <v>494</v>
      </c>
      <c r="D28" s="61">
        <v>34</v>
      </c>
      <c r="E28" s="61">
        <v>21</v>
      </c>
      <c r="F28" s="44"/>
      <c r="G28" s="63">
        <f>B28/F27*1000</f>
        <v>1.7121685597200651</v>
      </c>
      <c r="H28" s="63">
        <f>C28/F27*1000</f>
        <v>1.5406398333364519</v>
      </c>
      <c r="I28" s="63">
        <f>D28/F27*1000</f>
        <v>0.10603593994623355</v>
      </c>
      <c r="J28" s="63">
        <f>E28/F27*1000</f>
        <v>6.5492786437379533E-2</v>
      </c>
    </row>
    <row r="29" spans="1:10" s="5" customFormat="1" ht="21.9" customHeight="1" x14ac:dyDescent="0.25">
      <c r="A29" s="25" t="s">
        <v>155</v>
      </c>
      <c r="B29" s="60">
        <v>375</v>
      </c>
      <c r="C29" s="60">
        <v>344</v>
      </c>
      <c r="D29" s="60">
        <v>16</v>
      </c>
      <c r="E29" s="60">
        <v>15</v>
      </c>
      <c r="F29" s="44">
        <v>314868</v>
      </c>
      <c r="G29" s="62">
        <f>B29/F29*1000</f>
        <v>1.1909752658256794</v>
      </c>
      <c r="H29" s="62">
        <f>C29/F29*1000</f>
        <v>1.0925213105174232</v>
      </c>
      <c r="I29" s="62">
        <f>D29/F29*1000</f>
        <v>5.0814944675228985E-2</v>
      </c>
      <c r="J29" s="62">
        <f>E29/F29*1000</f>
        <v>4.7639010633027175E-2</v>
      </c>
    </row>
    <row r="30" spans="1:10" s="5" customFormat="1" ht="21" customHeight="1" thickBot="1" x14ac:dyDescent="0.3">
      <c r="A30" s="25"/>
      <c r="B30" s="61">
        <v>513</v>
      </c>
      <c r="C30" s="61">
        <v>470</v>
      </c>
      <c r="D30" s="61">
        <v>20</v>
      </c>
      <c r="E30" s="61">
        <v>23</v>
      </c>
      <c r="F30" s="44"/>
      <c r="G30" s="63">
        <f>B30/F29*1000</f>
        <v>1.6292541636495295</v>
      </c>
      <c r="H30" s="63">
        <f>C30/F29*1000</f>
        <v>1.4926889998348514</v>
      </c>
      <c r="I30" s="63">
        <f>D30/F29*1000</f>
        <v>6.3518680844036224E-2</v>
      </c>
      <c r="J30" s="63">
        <f>E30/F29*1000</f>
        <v>7.304648297064166E-2</v>
      </c>
    </row>
    <row r="31" spans="1:10" s="5" customFormat="1" ht="66" customHeight="1" x14ac:dyDescent="0.25">
      <c r="A31" s="166" t="s">
        <v>178</v>
      </c>
      <c r="B31" s="166"/>
      <c r="C31" s="166"/>
      <c r="D31" s="166"/>
      <c r="E31" s="166"/>
      <c r="F31" s="166"/>
      <c r="G31" s="166"/>
      <c r="H31" s="166"/>
      <c r="I31" s="166"/>
      <c r="J31" s="166"/>
    </row>
    <row r="32" spans="1:10" s="5" customFormat="1" ht="74.400000000000006" customHeight="1" x14ac:dyDescent="0.25">
      <c r="A32" s="123"/>
      <c r="B32" s="123"/>
      <c r="C32" s="123"/>
      <c r="D32" s="123"/>
      <c r="E32" s="123"/>
      <c r="F32" s="123"/>
      <c r="G32" s="123"/>
      <c r="H32" s="123"/>
      <c r="I32" s="123"/>
      <c r="J32" s="123"/>
    </row>
    <row r="33" spans="1:17" s="5" customFormat="1" ht="12" customHeight="1" x14ac:dyDescent="0.25">
      <c r="A33" s="158" t="s">
        <v>147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7"/>
      <c r="L33" s="157"/>
      <c r="M33" s="157"/>
      <c r="N33" s="157"/>
      <c r="O33" s="157"/>
      <c r="P33" s="157"/>
      <c r="Q33" s="157"/>
    </row>
    <row r="34" spans="1:17" x14ac:dyDescent="0.3">
      <c r="P34" s="5"/>
    </row>
    <row r="41" spans="1:17" x14ac:dyDescent="0.3">
      <c r="P41" s="5"/>
    </row>
    <row r="42" spans="1:17" x14ac:dyDescent="0.3">
      <c r="N42" s="5"/>
    </row>
    <row r="43" spans="1:17" x14ac:dyDescent="0.3">
      <c r="P43" s="5"/>
    </row>
  </sheetData>
  <mergeCells count="9">
    <mergeCell ref="K33:Q33"/>
    <mergeCell ref="A33:J33"/>
    <mergeCell ref="A3:A4"/>
    <mergeCell ref="A1:J1"/>
    <mergeCell ref="A2:J2"/>
    <mergeCell ref="B3:E3"/>
    <mergeCell ref="F3:F4"/>
    <mergeCell ref="G3:J3"/>
    <mergeCell ref="A31:J32"/>
  </mergeCells>
  <phoneticPr fontId="2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10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3"/>
  <sheetViews>
    <sheetView view="pageBreakPreview" zoomScale="160" zoomScaleNormal="160" zoomScaleSheetLayoutView="160" workbookViewId="0">
      <selection sqref="A1:S1"/>
    </sheetView>
  </sheetViews>
  <sheetFormatPr defaultColWidth="8.77734375" defaultRowHeight="16.2" x14ac:dyDescent="0.3"/>
  <cols>
    <col min="1" max="1" width="15.6640625" style="11" customWidth="1"/>
    <col min="2" max="2" width="9.109375" style="9" customWidth="1"/>
    <col min="3" max="5" width="8.109375" style="9" customWidth="1"/>
    <col min="6" max="6" width="13.6640625" style="16" customWidth="1"/>
    <col min="7" max="7" width="9.109375" style="9" customWidth="1"/>
    <col min="8" max="10" width="8.109375" style="9" customWidth="1"/>
    <col min="11" max="16384" width="8.77734375" style="9"/>
  </cols>
  <sheetData>
    <row r="1" spans="1:10" s="2" customFormat="1" ht="48" customHeight="1" x14ac:dyDescent="0.4">
      <c r="A1" s="147" t="s">
        <v>32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s="3" customFormat="1" ht="12.75" customHeight="1" thickBot="1" x14ac:dyDescent="0.3">
      <c r="A2" s="159" t="s">
        <v>164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s="13" customFormat="1" ht="34.5" customHeight="1" x14ac:dyDescent="0.3">
      <c r="A3" s="160" t="s">
        <v>45</v>
      </c>
      <c r="B3" s="162" t="s">
        <v>170</v>
      </c>
      <c r="C3" s="163"/>
      <c r="D3" s="163"/>
      <c r="E3" s="163"/>
      <c r="F3" s="164" t="s">
        <v>171</v>
      </c>
      <c r="G3" s="154" t="s">
        <v>169</v>
      </c>
      <c r="H3" s="155"/>
      <c r="I3" s="155"/>
      <c r="J3" s="156"/>
    </row>
    <row r="4" spans="1:10" s="13" customFormat="1" ht="25.5" customHeight="1" thickBot="1" x14ac:dyDescent="0.35">
      <c r="A4" s="161"/>
      <c r="B4" s="21" t="s">
        <v>4</v>
      </c>
      <c r="C4" s="23" t="s">
        <v>5</v>
      </c>
      <c r="D4" s="23" t="s">
        <v>15</v>
      </c>
      <c r="E4" s="23" t="s">
        <v>6</v>
      </c>
      <c r="F4" s="165"/>
      <c r="G4" s="22" t="s">
        <v>4</v>
      </c>
      <c r="H4" s="23" t="s">
        <v>5</v>
      </c>
      <c r="I4" s="23" t="s">
        <v>15</v>
      </c>
      <c r="J4" s="24" t="s">
        <v>6</v>
      </c>
    </row>
    <row r="5" spans="1:10" s="5" customFormat="1" ht="21.9" customHeight="1" x14ac:dyDescent="0.25">
      <c r="A5" s="25" t="s">
        <v>19</v>
      </c>
      <c r="B5" s="60">
        <v>36</v>
      </c>
      <c r="C5" s="60">
        <v>33</v>
      </c>
      <c r="D5" s="60">
        <v>3</v>
      </c>
      <c r="E5" s="60">
        <v>0</v>
      </c>
      <c r="F5" s="44">
        <v>3970</v>
      </c>
      <c r="G5" s="62">
        <v>9.0680100755667503</v>
      </c>
      <c r="H5" s="62">
        <v>8.3123425692695214</v>
      </c>
      <c r="I5" s="62">
        <v>0.75566750629722923</v>
      </c>
      <c r="J5" s="62">
        <v>0</v>
      </c>
    </row>
    <row r="6" spans="1:10" s="5" customFormat="1" ht="21" customHeight="1" x14ac:dyDescent="0.25">
      <c r="A6" s="25"/>
      <c r="B6" s="61">
        <v>42</v>
      </c>
      <c r="C6" s="61">
        <v>39</v>
      </c>
      <c r="D6" s="61">
        <v>3</v>
      </c>
      <c r="E6" s="61">
        <v>0</v>
      </c>
      <c r="F6" s="44"/>
      <c r="G6" s="63">
        <v>10.57934508816121</v>
      </c>
      <c r="H6" s="63">
        <v>9.8236775818639792</v>
      </c>
      <c r="I6" s="63">
        <v>0.75566750629722923</v>
      </c>
      <c r="J6" s="63">
        <v>0</v>
      </c>
    </row>
    <row r="7" spans="1:10" s="5" customFormat="1" ht="21.9" customHeight="1" x14ac:dyDescent="0.25">
      <c r="A7" s="25" t="s">
        <v>20</v>
      </c>
      <c r="B7" s="60">
        <v>24</v>
      </c>
      <c r="C7" s="60">
        <v>18</v>
      </c>
      <c r="D7" s="60">
        <v>3</v>
      </c>
      <c r="E7" s="60">
        <v>3</v>
      </c>
      <c r="F7" s="44">
        <v>3916</v>
      </c>
      <c r="G7" s="62">
        <v>6.1287027579162405</v>
      </c>
      <c r="H7" s="62">
        <v>4.5965270684371804</v>
      </c>
      <c r="I7" s="62">
        <v>0.76608784473953007</v>
      </c>
      <c r="J7" s="62">
        <v>0.76608784473953007</v>
      </c>
    </row>
    <row r="8" spans="1:10" s="5" customFormat="1" ht="21" customHeight="1" x14ac:dyDescent="0.25">
      <c r="A8" s="25"/>
      <c r="B8" s="61">
        <v>30</v>
      </c>
      <c r="C8" s="61">
        <v>23</v>
      </c>
      <c r="D8" s="61">
        <v>4</v>
      </c>
      <c r="E8" s="61">
        <v>3</v>
      </c>
      <c r="F8" s="44"/>
      <c r="G8" s="63">
        <v>7.6608784473953015</v>
      </c>
      <c r="H8" s="63">
        <v>5.8733401430030643</v>
      </c>
      <c r="I8" s="63">
        <v>1.021450459652707</v>
      </c>
      <c r="J8" s="63">
        <v>0.76608784473953007</v>
      </c>
    </row>
    <row r="9" spans="1:10" s="5" customFormat="1" ht="21.9" customHeight="1" x14ac:dyDescent="0.25">
      <c r="A9" s="25" t="s">
        <v>21</v>
      </c>
      <c r="B9" s="60">
        <v>24</v>
      </c>
      <c r="C9" s="60">
        <v>21</v>
      </c>
      <c r="D9" s="60">
        <v>3</v>
      </c>
      <c r="E9" s="60">
        <v>0</v>
      </c>
      <c r="F9" s="44">
        <v>3875</v>
      </c>
      <c r="G9" s="62">
        <v>6.193548387096774</v>
      </c>
      <c r="H9" s="62">
        <v>5.4193548387096779</v>
      </c>
      <c r="I9" s="62">
        <v>0.77419354838709675</v>
      </c>
      <c r="J9" s="62">
        <v>0</v>
      </c>
    </row>
    <row r="10" spans="1:10" s="5" customFormat="1" ht="21" customHeight="1" x14ac:dyDescent="0.25">
      <c r="A10" s="25"/>
      <c r="B10" s="61">
        <v>31</v>
      </c>
      <c r="C10" s="61">
        <v>25</v>
      </c>
      <c r="D10" s="61">
        <v>3</v>
      </c>
      <c r="E10" s="61">
        <v>3</v>
      </c>
      <c r="F10" s="44"/>
      <c r="G10" s="63">
        <v>8</v>
      </c>
      <c r="H10" s="63">
        <v>6.4516129032258061</v>
      </c>
      <c r="I10" s="63">
        <v>0.77419354838709675</v>
      </c>
      <c r="J10" s="63">
        <v>0.77419354838709675</v>
      </c>
    </row>
    <row r="11" spans="1:10" s="5" customFormat="1" ht="21.9" customHeight="1" x14ac:dyDescent="0.25">
      <c r="A11" s="25" t="s">
        <v>22</v>
      </c>
      <c r="B11" s="60">
        <v>14</v>
      </c>
      <c r="C11" s="60">
        <v>10</v>
      </c>
      <c r="D11" s="60">
        <v>2</v>
      </c>
      <c r="E11" s="60">
        <v>2</v>
      </c>
      <c r="F11" s="44">
        <v>3763.83</v>
      </c>
      <c r="G11" s="62">
        <v>3.7196153917684911</v>
      </c>
      <c r="H11" s="62">
        <v>2.6568681369774936</v>
      </c>
      <c r="I11" s="62">
        <v>0.53137362739549876</v>
      </c>
      <c r="J11" s="62">
        <v>0.53137362739549876</v>
      </c>
    </row>
    <row r="12" spans="1:10" s="5" customFormat="1" ht="21" customHeight="1" x14ac:dyDescent="0.25">
      <c r="A12" s="25"/>
      <c r="B12" s="61">
        <v>20</v>
      </c>
      <c r="C12" s="61">
        <v>16</v>
      </c>
      <c r="D12" s="61">
        <v>2</v>
      </c>
      <c r="E12" s="61">
        <v>2</v>
      </c>
      <c r="F12" s="44"/>
      <c r="G12" s="63">
        <v>5.3137362739549872</v>
      </c>
      <c r="H12" s="63">
        <v>4.2509890191639901</v>
      </c>
      <c r="I12" s="63">
        <v>0.53137362739549876</v>
      </c>
      <c r="J12" s="63">
        <v>0.53137362739549876</v>
      </c>
    </row>
    <row r="13" spans="1:10" s="5" customFormat="1" ht="21.9" customHeight="1" x14ac:dyDescent="0.25">
      <c r="A13" s="25" t="s">
        <v>23</v>
      </c>
      <c r="B13" s="60">
        <v>16</v>
      </c>
      <c r="C13" s="60">
        <v>15</v>
      </c>
      <c r="D13" s="60">
        <v>1</v>
      </c>
      <c r="E13" s="60">
        <v>0</v>
      </c>
      <c r="F13" s="44">
        <v>3658.08</v>
      </c>
      <c r="G13" s="62">
        <v>4.373879193456677</v>
      </c>
      <c r="H13" s="62">
        <v>4.100511743865634</v>
      </c>
      <c r="I13" s="62">
        <v>0.27336744959104231</v>
      </c>
      <c r="J13" s="62">
        <v>0</v>
      </c>
    </row>
    <row r="14" spans="1:10" s="5" customFormat="1" ht="21" customHeight="1" x14ac:dyDescent="0.25">
      <c r="A14" s="25"/>
      <c r="B14" s="61">
        <v>20</v>
      </c>
      <c r="C14" s="61">
        <v>17</v>
      </c>
      <c r="D14" s="61">
        <v>3</v>
      </c>
      <c r="E14" s="61">
        <v>0</v>
      </c>
      <c r="F14" s="44"/>
      <c r="G14" s="63">
        <v>5.4673489918208462</v>
      </c>
      <c r="H14" s="63">
        <v>4.6472466430477191</v>
      </c>
      <c r="I14" s="63">
        <v>0.82010234877312693</v>
      </c>
      <c r="J14" s="63">
        <v>0</v>
      </c>
    </row>
    <row r="15" spans="1:10" s="5" customFormat="1" ht="21.9" customHeight="1" x14ac:dyDescent="0.25">
      <c r="A15" s="25" t="s">
        <v>24</v>
      </c>
      <c r="B15" s="64">
        <v>26</v>
      </c>
      <c r="C15" s="64">
        <v>24</v>
      </c>
      <c r="D15" s="64">
        <v>2</v>
      </c>
      <c r="E15" s="64">
        <v>0</v>
      </c>
      <c r="F15" s="45">
        <v>3729.5833333333335</v>
      </c>
      <c r="G15" s="65">
        <v>6.9712881242319291</v>
      </c>
      <c r="H15" s="65">
        <v>6.4350351915987032</v>
      </c>
      <c r="I15" s="65">
        <v>0.53625293263322527</v>
      </c>
      <c r="J15" s="65">
        <v>0</v>
      </c>
    </row>
    <row r="16" spans="1:10" s="5" customFormat="1" ht="21" customHeight="1" x14ac:dyDescent="0.25">
      <c r="A16" s="25"/>
      <c r="B16" s="66">
        <v>33</v>
      </c>
      <c r="C16" s="66">
        <v>30</v>
      </c>
      <c r="D16" s="66">
        <v>2</v>
      </c>
      <c r="E16" s="66">
        <v>1</v>
      </c>
      <c r="F16" s="45"/>
      <c r="G16" s="67">
        <v>8.8481733884482168</v>
      </c>
      <c r="H16" s="67">
        <v>8.0437939894983792</v>
      </c>
      <c r="I16" s="67">
        <v>0.53625293263322527</v>
      </c>
      <c r="J16" s="67">
        <v>0.26812646631661263</v>
      </c>
    </row>
    <row r="17" spans="1:10" s="5" customFormat="1" ht="21.9" customHeight="1" x14ac:dyDescent="0.25">
      <c r="A17" s="25" t="s">
        <v>25</v>
      </c>
      <c r="B17" s="60">
        <v>25</v>
      </c>
      <c r="C17" s="60">
        <v>21</v>
      </c>
      <c r="D17" s="60">
        <v>3</v>
      </c>
      <c r="E17" s="60">
        <v>1</v>
      </c>
      <c r="F17" s="44">
        <v>3699</v>
      </c>
      <c r="G17" s="62">
        <v>6.758583400919167</v>
      </c>
      <c r="H17" s="62">
        <v>5.6772100567721004</v>
      </c>
      <c r="I17" s="62">
        <v>0.81103000811030013</v>
      </c>
      <c r="J17" s="62">
        <v>0.27034333603676669</v>
      </c>
    </row>
    <row r="18" spans="1:10" s="5" customFormat="1" ht="21" customHeight="1" x14ac:dyDescent="0.25">
      <c r="A18" s="25"/>
      <c r="B18" s="61">
        <v>31</v>
      </c>
      <c r="C18" s="61">
        <v>26</v>
      </c>
      <c r="D18" s="61">
        <v>4</v>
      </c>
      <c r="E18" s="61">
        <v>1</v>
      </c>
      <c r="F18" s="44"/>
      <c r="G18" s="63">
        <v>8.3806434171397672</v>
      </c>
      <c r="H18" s="63">
        <v>7.0289267369559338</v>
      </c>
      <c r="I18" s="63">
        <v>1.0813733441470668</v>
      </c>
      <c r="J18" s="63">
        <v>0.27034333603676669</v>
      </c>
    </row>
    <row r="19" spans="1:10" s="5" customFormat="1" ht="21.9" customHeight="1" x14ac:dyDescent="0.25">
      <c r="A19" s="25" t="s">
        <v>26</v>
      </c>
      <c r="B19" s="60">
        <v>16</v>
      </c>
      <c r="C19" s="60">
        <v>14</v>
      </c>
      <c r="D19" s="60">
        <v>1</v>
      </c>
      <c r="E19" s="60">
        <v>1</v>
      </c>
      <c r="F19" s="44">
        <v>3706</v>
      </c>
      <c r="G19" s="62">
        <f>B19/F19*1000</f>
        <v>4.3173232595790614</v>
      </c>
      <c r="H19" s="62">
        <f>C19/F19*1000</f>
        <v>3.7776578521316786</v>
      </c>
      <c r="I19" s="62">
        <f>D19/F19*1000</f>
        <v>0.26983270372369134</v>
      </c>
      <c r="J19" s="62">
        <f>E19/F19*1000</f>
        <v>0.26983270372369134</v>
      </c>
    </row>
    <row r="20" spans="1:10" s="5" customFormat="1" ht="21" customHeight="1" x14ac:dyDescent="0.25">
      <c r="A20" s="25"/>
      <c r="B20" s="61">
        <v>21</v>
      </c>
      <c r="C20" s="61">
        <v>19</v>
      </c>
      <c r="D20" s="61">
        <v>1</v>
      </c>
      <c r="E20" s="61">
        <v>1</v>
      </c>
      <c r="F20" s="44"/>
      <c r="G20" s="63">
        <f>B20/F19*1000</f>
        <v>5.6664867781975179</v>
      </c>
      <c r="H20" s="63">
        <f>C20/F19*1000</f>
        <v>5.1268213707501351</v>
      </c>
      <c r="I20" s="63">
        <f>D20/F19*1000</f>
        <v>0.26983270372369134</v>
      </c>
      <c r="J20" s="63">
        <f>E20/F19*1000</f>
        <v>0.26983270372369134</v>
      </c>
    </row>
    <row r="21" spans="1:10" s="5" customFormat="1" ht="21.9" customHeight="1" x14ac:dyDescent="0.25">
      <c r="A21" s="25" t="s">
        <v>27</v>
      </c>
      <c r="B21" s="60">
        <v>16</v>
      </c>
      <c r="C21" s="60">
        <v>13</v>
      </c>
      <c r="D21" s="60">
        <v>2</v>
      </c>
      <c r="E21" s="60">
        <v>1</v>
      </c>
      <c r="F21" s="44">
        <v>3753.25</v>
      </c>
      <c r="G21" s="62">
        <f>B21/F21*1000</f>
        <v>4.2629720908545927</v>
      </c>
      <c r="H21" s="62">
        <f>C21/F21*1000</f>
        <v>3.4636648238193564</v>
      </c>
      <c r="I21" s="62">
        <f>D21/F21*1000</f>
        <v>0.53287151135682409</v>
      </c>
      <c r="J21" s="62">
        <f>E21/F21*1000</f>
        <v>0.26643575567841205</v>
      </c>
    </row>
    <row r="22" spans="1:10" s="5" customFormat="1" ht="21" customHeight="1" x14ac:dyDescent="0.25">
      <c r="A22" s="25"/>
      <c r="B22" s="61">
        <v>21</v>
      </c>
      <c r="C22" s="61">
        <v>18</v>
      </c>
      <c r="D22" s="61">
        <v>2</v>
      </c>
      <c r="E22" s="61">
        <v>1</v>
      </c>
      <c r="F22" s="44"/>
      <c r="G22" s="63">
        <f>B22/F21*1000</f>
        <v>5.5951508692466527</v>
      </c>
      <c r="H22" s="63">
        <f>C22/F21*1000</f>
        <v>4.7958436022114173</v>
      </c>
      <c r="I22" s="63">
        <f>D22/F21*1000</f>
        <v>0.53287151135682409</v>
      </c>
      <c r="J22" s="63">
        <f>E22/F21*1000</f>
        <v>0.26643575567841205</v>
      </c>
    </row>
    <row r="23" spans="1:10" s="5" customFormat="1" ht="21.9" customHeight="1" x14ac:dyDescent="0.25">
      <c r="A23" s="25" t="s">
        <v>100</v>
      </c>
      <c r="B23" s="60">
        <v>22</v>
      </c>
      <c r="C23" s="60">
        <v>19</v>
      </c>
      <c r="D23" s="60">
        <v>3</v>
      </c>
      <c r="E23" s="60">
        <v>0</v>
      </c>
      <c r="F23" s="44">
        <v>3757.8333333333335</v>
      </c>
      <c r="G23" s="62">
        <v>5.8544373974364659</v>
      </c>
      <c r="H23" s="62">
        <v>5.0561050250587662</v>
      </c>
      <c r="I23" s="62">
        <v>0.79833237237769983</v>
      </c>
      <c r="J23" s="62">
        <v>0</v>
      </c>
    </row>
    <row r="24" spans="1:10" s="5" customFormat="1" ht="21.9" customHeight="1" x14ac:dyDescent="0.25">
      <c r="A24" s="25"/>
      <c r="B24" s="61">
        <v>27</v>
      </c>
      <c r="C24" s="61">
        <v>24</v>
      </c>
      <c r="D24" s="61">
        <v>3</v>
      </c>
      <c r="E24" s="61">
        <v>0</v>
      </c>
      <c r="F24" s="44"/>
      <c r="G24" s="63">
        <v>7.1849913513992991</v>
      </c>
      <c r="H24" s="63">
        <v>6.3866589790215986</v>
      </c>
      <c r="I24" s="63">
        <v>0.79833237237769983</v>
      </c>
      <c r="J24" s="63">
        <v>0</v>
      </c>
    </row>
    <row r="25" spans="1:10" s="5" customFormat="1" ht="21.9" customHeight="1" x14ac:dyDescent="0.25">
      <c r="A25" s="25" t="s">
        <v>127</v>
      </c>
      <c r="B25" s="60">
        <v>19</v>
      </c>
      <c r="C25" s="60">
        <v>17</v>
      </c>
      <c r="D25" s="60">
        <v>1</v>
      </c>
      <c r="E25" s="60">
        <v>1</v>
      </c>
      <c r="F25" s="44">
        <v>3802</v>
      </c>
      <c r="G25" s="62">
        <v>4.9969999999999999</v>
      </c>
      <c r="H25" s="62">
        <v>4.4710000000000001</v>
      </c>
      <c r="I25" s="62">
        <v>0.26300000000000001</v>
      </c>
      <c r="J25" s="62">
        <v>0.26300000000000001</v>
      </c>
    </row>
    <row r="26" spans="1:10" s="5" customFormat="1" ht="21.9" customHeight="1" x14ac:dyDescent="0.25">
      <c r="A26" s="25"/>
      <c r="B26" s="61">
        <v>25</v>
      </c>
      <c r="C26" s="61">
        <v>22</v>
      </c>
      <c r="D26" s="61">
        <v>1</v>
      </c>
      <c r="E26" s="61">
        <v>2</v>
      </c>
      <c r="F26" s="44"/>
      <c r="G26" s="63">
        <v>6.5750000000000002</v>
      </c>
      <c r="H26" s="63">
        <v>5.7859999999999996</v>
      </c>
      <c r="I26" s="63">
        <v>0.26300000000000001</v>
      </c>
      <c r="J26" s="63">
        <v>0.52600000000000002</v>
      </c>
    </row>
    <row r="27" spans="1:10" s="5" customFormat="1" ht="21.9" customHeight="1" x14ac:dyDescent="0.25">
      <c r="A27" s="25" t="s">
        <v>163</v>
      </c>
      <c r="B27" s="60">
        <f t="shared" ref="B27" si="0">SUM(C27:E27)</f>
        <v>11</v>
      </c>
      <c r="C27" s="60">
        <v>9</v>
      </c>
      <c r="D27" s="60">
        <v>1</v>
      </c>
      <c r="E27" s="60">
        <v>1</v>
      </c>
      <c r="F27" s="44">
        <v>3790</v>
      </c>
      <c r="G27" s="62">
        <f>B27/F27*1000</f>
        <v>2.9023746701846966</v>
      </c>
      <c r="H27" s="62">
        <f>C27/F27*1000</f>
        <v>2.3746701846965697</v>
      </c>
      <c r="I27" s="62">
        <f>D27/F27*1000</f>
        <v>0.26385224274406333</v>
      </c>
      <c r="J27" s="62">
        <f>E27/F27*1000</f>
        <v>0.26385224274406333</v>
      </c>
    </row>
    <row r="28" spans="1:10" s="5" customFormat="1" ht="21" customHeight="1" x14ac:dyDescent="0.25">
      <c r="A28" s="25"/>
      <c r="B28" s="61">
        <f>SUM(C28:E28)</f>
        <v>15</v>
      </c>
      <c r="C28" s="61">
        <v>13</v>
      </c>
      <c r="D28" s="61">
        <v>1</v>
      </c>
      <c r="E28" s="61">
        <v>1</v>
      </c>
      <c r="F28" s="44"/>
      <c r="G28" s="63">
        <f>B28/F27*1000</f>
        <v>3.9577836411609502</v>
      </c>
      <c r="H28" s="63">
        <f>C28/F27*1000</f>
        <v>3.4300791556728232</v>
      </c>
      <c r="I28" s="63">
        <f>D28/F27*1000</f>
        <v>0.26385224274406333</v>
      </c>
      <c r="J28" s="63">
        <f>E28/F27*1000</f>
        <v>0.26385224274406333</v>
      </c>
    </row>
    <row r="29" spans="1:10" s="5" customFormat="1" ht="21.9" customHeight="1" x14ac:dyDescent="0.25">
      <c r="A29" s="25" t="s">
        <v>154</v>
      </c>
      <c r="B29" s="60">
        <v>13</v>
      </c>
      <c r="C29" s="60">
        <v>12</v>
      </c>
      <c r="D29" s="60">
        <v>1</v>
      </c>
      <c r="E29" s="60">
        <v>0</v>
      </c>
      <c r="F29" s="44">
        <v>3809</v>
      </c>
      <c r="G29" s="62">
        <f>B29/F29*1000</f>
        <v>3.4129692832764507</v>
      </c>
      <c r="H29" s="62">
        <f>C29/F29*1000</f>
        <v>3.1504331845628775</v>
      </c>
      <c r="I29" s="62">
        <f>D29/F29*1000</f>
        <v>0.26253609871357314</v>
      </c>
      <c r="J29" s="62">
        <f>E29/F29*1000</f>
        <v>0</v>
      </c>
    </row>
    <row r="30" spans="1:10" s="5" customFormat="1" ht="21" customHeight="1" thickBot="1" x14ac:dyDescent="0.3">
      <c r="A30" s="25"/>
      <c r="B30" s="61">
        <v>14</v>
      </c>
      <c r="C30" s="61">
        <v>13</v>
      </c>
      <c r="D30" s="61">
        <v>1</v>
      </c>
      <c r="E30" s="61">
        <v>0</v>
      </c>
      <c r="F30" s="44"/>
      <c r="G30" s="63">
        <f>B30/F29*1000</f>
        <v>3.6755053819900239</v>
      </c>
      <c r="H30" s="63">
        <f>C30/F29*1000</f>
        <v>3.4129692832764507</v>
      </c>
      <c r="I30" s="63">
        <f>D30/F29*1000</f>
        <v>0.26253609871357314</v>
      </c>
      <c r="J30" s="63">
        <f>E30/F29*1000</f>
        <v>0</v>
      </c>
    </row>
    <row r="31" spans="1:10" s="5" customFormat="1" ht="69" customHeight="1" x14ac:dyDescent="0.25">
      <c r="A31" s="166" t="s">
        <v>179</v>
      </c>
      <c r="B31" s="166"/>
      <c r="C31" s="166"/>
      <c r="D31" s="166"/>
      <c r="E31" s="166"/>
      <c r="F31" s="166"/>
      <c r="G31" s="166"/>
      <c r="H31" s="166"/>
      <c r="I31" s="166"/>
      <c r="J31" s="166"/>
    </row>
    <row r="32" spans="1:10" s="5" customFormat="1" ht="50.1" customHeight="1" x14ac:dyDescent="0.25">
      <c r="A32" s="123"/>
      <c r="B32" s="123"/>
      <c r="C32" s="123"/>
      <c r="D32" s="123"/>
      <c r="E32" s="123"/>
      <c r="F32" s="123"/>
      <c r="G32" s="123"/>
      <c r="H32" s="123"/>
      <c r="I32" s="123"/>
      <c r="J32" s="123"/>
    </row>
    <row r="33" spans="1:17" s="5" customFormat="1" ht="11.25" customHeight="1" x14ac:dyDescent="0.25">
      <c r="A33" s="158" t="s">
        <v>148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7"/>
      <c r="L33" s="157"/>
      <c r="M33" s="157"/>
      <c r="N33" s="157"/>
      <c r="O33" s="157"/>
      <c r="P33" s="157"/>
      <c r="Q33" s="157"/>
    </row>
    <row r="34" spans="1:17" x14ac:dyDescent="0.3">
      <c r="P34" s="5"/>
    </row>
    <row r="41" spans="1:17" x14ac:dyDescent="0.3">
      <c r="P41" s="5"/>
    </row>
    <row r="42" spans="1:17" x14ac:dyDescent="0.3">
      <c r="N42" s="5"/>
    </row>
    <row r="43" spans="1:17" x14ac:dyDescent="0.3">
      <c r="P43" s="5"/>
    </row>
  </sheetData>
  <mergeCells count="9">
    <mergeCell ref="K33:Q33"/>
    <mergeCell ref="A33:J33"/>
    <mergeCell ref="A1:J1"/>
    <mergeCell ref="A2:J2"/>
    <mergeCell ref="A3:A4"/>
    <mergeCell ref="B3:E3"/>
    <mergeCell ref="F3:F4"/>
    <mergeCell ref="G3:J3"/>
    <mergeCell ref="A31:J32"/>
  </mergeCells>
  <phoneticPr fontId="2" type="noConversion"/>
  <printOptions horizontalCentered="1" verticalCentered="1"/>
  <pageMargins left="0.16" right="0.16" top="0.16" bottom="0.16" header="0.16" footer="0.16"/>
  <pageSetup paperSize="9" scale="10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3"/>
  <sheetViews>
    <sheetView view="pageBreakPreview" zoomScale="110" zoomScaleNormal="160" zoomScaleSheetLayoutView="110" workbookViewId="0">
      <selection sqref="A1:S1"/>
    </sheetView>
  </sheetViews>
  <sheetFormatPr defaultColWidth="9" defaultRowHeight="16.2" x14ac:dyDescent="0.3"/>
  <cols>
    <col min="1" max="1" width="15" style="11" customWidth="1"/>
    <col min="2" max="2" width="9.109375" style="11" customWidth="1"/>
    <col min="3" max="3" width="8.5546875" style="11" customWidth="1"/>
    <col min="4" max="5" width="8.109375" style="11" customWidth="1"/>
    <col min="6" max="6" width="12.6640625" style="18" customWidth="1"/>
    <col min="7" max="7" width="9.109375" style="11" customWidth="1"/>
    <col min="8" max="10" width="8.109375" style="11" customWidth="1"/>
    <col min="11" max="16384" width="9" style="11"/>
  </cols>
  <sheetData>
    <row r="1" spans="1:10" s="2" customFormat="1" ht="48" customHeight="1" x14ac:dyDescent="0.4">
      <c r="A1" s="147" t="s">
        <v>33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s="3" customFormat="1" ht="12.75" customHeight="1" thickBot="1" x14ac:dyDescent="0.3">
      <c r="A2" s="159" t="s">
        <v>165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s="13" customFormat="1" ht="34.5" customHeight="1" x14ac:dyDescent="0.3">
      <c r="A3" s="160" t="s">
        <v>45</v>
      </c>
      <c r="B3" s="162" t="s">
        <v>170</v>
      </c>
      <c r="C3" s="163"/>
      <c r="D3" s="163"/>
      <c r="E3" s="163"/>
      <c r="F3" s="168" t="s">
        <v>171</v>
      </c>
      <c r="G3" s="154" t="s">
        <v>169</v>
      </c>
      <c r="H3" s="155"/>
      <c r="I3" s="155"/>
      <c r="J3" s="156"/>
    </row>
    <row r="4" spans="1:10" s="13" customFormat="1" ht="25.5" customHeight="1" thickBot="1" x14ac:dyDescent="0.35">
      <c r="A4" s="161"/>
      <c r="B4" s="21" t="s">
        <v>4</v>
      </c>
      <c r="C4" s="23" t="s">
        <v>5</v>
      </c>
      <c r="D4" s="23" t="s">
        <v>14</v>
      </c>
      <c r="E4" s="23" t="s">
        <v>6</v>
      </c>
      <c r="F4" s="169"/>
      <c r="G4" s="22" t="s">
        <v>4</v>
      </c>
      <c r="H4" s="23" t="s">
        <v>5</v>
      </c>
      <c r="I4" s="23" t="s">
        <v>15</v>
      </c>
      <c r="J4" s="24" t="s">
        <v>6</v>
      </c>
    </row>
    <row r="5" spans="1:10" s="5" customFormat="1" ht="21.9" customHeight="1" x14ac:dyDescent="0.25">
      <c r="A5" s="25" t="s">
        <v>19</v>
      </c>
      <c r="B5" s="60">
        <v>13672</v>
      </c>
      <c r="C5" s="60">
        <v>12237</v>
      </c>
      <c r="D5" s="60">
        <v>1348</v>
      </c>
      <c r="E5" s="60">
        <v>87</v>
      </c>
      <c r="F5" s="44">
        <v>3101147</v>
      </c>
      <c r="G5" s="62">
        <v>4.4087055812110201</v>
      </c>
      <c r="H5" s="62">
        <v>3.9459720741144602</v>
      </c>
      <c r="I5" s="62">
        <v>0.434679280534849</v>
      </c>
      <c r="J5" s="62">
        <v>2.8054226562709096E-2</v>
      </c>
    </row>
    <row r="6" spans="1:10" s="5" customFormat="1" ht="21" customHeight="1" x14ac:dyDescent="0.25">
      <c r="A6" s="25"/>
      <c r="B6" s="61">
        <v>20085</v>
      </c>
      <c r="C6" s="61">
        <v>18301</v>
      </c>
      <c r="D6" s="61">
        <v>1619</v>
      </c>
      <c r="E6" s="61">
        <v>165</v>
      </c>
      <c r="F6" s="44"/>
      <c r="G6" s="63">
        <v>6.4766567874943934</v>
      </c>
      <c r="H6" s="63">
        <v>5.9013839117717151</v>
      </c>
      <c r="I6" s="63">
        <v>0.5220665839658164</v>
      </c>
      <c r="J6" s="63">
        <v>5.3206291756862083E-2</v>
      </c>
    </row>
    <row r="7" spans="1:10" s="5" customFormat="1" ht="21.9" customHeight="1" x14ac:dyDescent="0.25">
      <c r="A7" s="25" t="s">
        <v>20</v>
      </c>
      <c r="B7" s="60">
        <v>12211</v>
      </c>
      <c r="C7" s="60">
        <v>10983</v>
      </c>
      <c r="D7" s="60">
        <v>1157</v>
      </c>
      <c r="E7" s="60">
        <v>71</v>
      </c>
      <c r="F7" s="44">
        <v>3143333</v>
      </c>
      <c r="G7" s="62">
        <v>3.8847299983806995</v>
      </c>
      <c r="H7" s="62">
        <v>3.4940618763586295</v>
      </c>
      <c r="I7" s="62">
        <v>0.36808063288235771</v>
      </c>
      <c r="J7" s="62">
        <v>2.2587489139712529E-2</v>
      </c>
    </row>
    <row r="8" spans="1:10" s="5" customFormat="1" ht="21" customHeight="1" x14ac:dyDescent="0.25">
      <c r="A8" s="25"/>
      <c r="B8" s="61">
        <v>18967</v>
      </c>
      <c r="C8" s="61">
        <v>17362</v>
      </c>
      <c r="D8" s="61">
        <v>1442</v>
      </c>
      <c r="E8" s="61">
        <v>163</v>
      </c>
      <c r="F8" s="44"/>
      <c r="G8" s="63">
        <v>6.0340409368017962</v>
      </c>
      <c r="H8" s="63">
        <v>5.5234364287843505</v>
      </c>
      <c r="I8" s="63">
        <v>0.4587487230910629</v>
      </c>
      <c r="J8" s="63">
        <v>5.1855784926382285E-2</v>
      </c>
    </row>
    <row r="9" spans="1:10" s="5" customFormat="1" ht="21.9" customHeight="1" x14ac:dyDescent="0.25">
      <c r="A9" s="25" t="s">
        <v>21</v>
      </c>
      <c r="B9" s="60">
        <v>11263</v>
      </c>
      <c r="C9" s="60">
        <v>10051</v>
      </c>
      <c r="D9" s="60">
        <v>1148</v>
      </c>
      <c r="E9" s="60">
        <v>64</v>
      </c>
      <c r="F9" s="44">
        <v>3172778</v>
      </c>
      <c r="G9" s="62">
        <v>3.5498859359211394</v>
      </c>
      <c r="H9" s="62">
        <v>3.1678863128778629</v>
      </c>
      <c r="I9" s="62">
        <v>0.36182802578686568</v>
      </c>
      <c r="J9" s="62">
        <v>2.0171597256410628E-2</v>
      </c>
    </row>
    <row r="10" spans="1:10" s="5" customFormat="1" ht="21" customHeight="1" x14ac:dyDescent="0.25">
      <c r="A10" s="25"/>
      <c r="B10" s="61">
        <v>17492</v>
      </c>
      <c r="C10" s="61">
        <v>15981</v>
      </c>
      <c r="D10" s="61">
        <v>1358</v>
      </c>
      <c r="E10" s="61">
        <v>153</v>
      </c>
      <c r="F10" s="44"/>
      <c r="G10" s="63">
        <v>5.5131496751427305</v>
      </c>
      <c r="H10" s="63">
        <v>5.0369108711671604</v>
      </c>
      <c r="I10" s="63">
        <v>0.42801607928446306</v>
      </c>
      <c r="J10" s="63">
        <v>4.822272469110666E-2</v>
      </c>
    </row>
    <row r="11" spans="1:10" s="5" customFormat="1" ht="21.9" customHeight="1" x14ac:dyDescent="0.25">
      <c r="A11" s="25" t="s">
        <v>22</v>
      </c>
      <c r="B11" s="60">
        <v>10134</v>
      </c>
      <c r="C11" s="60">
        <v>9072</v>
      </c>
      <c r="D11" s="60">
        <v>967</v>
      </c>
      <c r="E11" s="60">
        <v>95</v>
      </c>
      <c r="F11" s="44">
        <v>3157993.67</v>
      </c>
      <c r="G11" s="62">
        <v>3.2089994657905696</v>
      </c>
      <c r="H11" s="62">
        <v>2.8727100013471532</v>
      </c>
      <c r="I11" s="62">
        <v>0.30620707355629373</v>
      </c>
      <c r="J11" s="62">
        <v>3.0082390887122962E-2</v>
      </c>
    </row>
    <row r="12" spans="1:10" s="5" customFormat="1" ht="21" customHeight="1" x14ac:dyDescent="0.25">
      <c r="A12" s="25"/>
      <c r="B12" s="61">
        <v>15968</v>
      </c>
      <c r="C12" s="61">
        <v>14628</v>
      </c>
      <c r="D12" s="61">
        <v>1178</v>
      </c>
      <c r="E12" s="61">
        <v>162</v>
      </c>
      <c r="F12" s="44"/>
      <c r="G12" s="63">
        <v>5.0563749230060999</v>
      </c>
      <c r="H12" s="63">
        <v>4.6320548831245762</v>
      </c>
      <c r="I12" s="63">
        <v>0.37302164700032475</v>
      </c>
      <c r="J12" s="63">
        <v>5.129839288119916E-2</v>
      </c>
    </row>
    <row r="13" spans="1:10" s="5" customFormat="1" ht="21.9" customHeight="1" x14ac:dyDescent="0.25">
      <c r="A13" s="25" t="s">
        <v>23</v>
      </c>
      <c r="B13" s="60">
        <v>9206</v>
      </c>
      <c r="C13" s="60">
        <v>8222</v>
      </c>
      <c r="D13" s="60">
        <v>918</v>
      </c>
      <c r="E13" s="60">
        <v>66</v>
      </c>
      <c r="F13" s="44">
        <v>3170165.08</v>
      </c>
      <c r="G13" s="62">
        <v>2.903949721129349</v>
      </c>
      <c r="H13" s="62">
        <v>2.5935557904763749</v>
      </c>
      <c r="I13" s="62">
        <v>0.28957482554820141</v>
      </c>
      <c r="J13" s="62">
        <v>2.0819105104772653E-2</v>
      </c>
    </row>
    <row r="14" spans="1:10" s="5" customFormat="1" ht="21" customHeight="1" x14ac:dyDescent="0.25">
      <c r="A14" s="25"/>
      <c r="B14" s="61">
        <v>15086</v>
      </c>
      <c r="C14" s="61">
        <v>13836</v>
      </c>
      <c r="D14" s="61">
        <v>1111</v>
      </c>
      <c r="E14" s="61">
        <v>139</v>
      </c>
      <c r="F14" s="44"/>
      <c r="G14" s="63">
        <v>4.7587427213727302</v>
      </c>
      <c r="H14" s="63">
        <v>4.3644414883277944</v>
      </c>
      <c r="I14" s="63">
        <v>0.35045493593033961</v>
      </c>
      <c r="J14" s="63">
        <v>4.3846297114596942E-2</v>
      </c>
    </row>
    <row r="15" spans="1:10" s="5" customFormat="1" ht="21.9" customHeight="1" x14ac:dyDescent="0.25">
      <c r="A15" s="25" t="s">
        <v>24</v>
      </c>
      <c r="B15" s="64">
        <v>8628</v>
      </c>
      <c r="C15" s="64">
        <v>7684</v>
      </c>
      <c r="D15" s="64">
        <v>880</v>
      </c>
      <c r="E15" s="64">
        <v>64</v>
      </c>
      <c r="F15" s="45">
        <v>3174819.75</v>
      </c>
      <c r="G15" s="65">
        <v>2.7176345995705744</v>
      </c>
      <c r="H15" s="65">
        <v>2.420294884457614</v>
      </c>
      <c r="I15" s="65">
        <v>0.27718109035953931</v>
      </c>
      <c r="J15" s="65">
        <v>2.0158624753421041E-2</v>
      </c>
    </row>
    <row r="16" spans="1:10" s="5" customFormat="1" ht="21" customHeight="1" x14ac:dyDescent="0.25">
      <c r="A16" s="25"/>
      <c r="B16" s="66">
        <v>14772</v>
      </c>
      <c r="C16" s="66">
        <v>13550</v>
      </c>
      <c r="D16" s="66">
        <v>1063</v>
      </c>
      <c r="E16" s="66">
        <v>159</v>
      </c>
      <c r="F16" s="45"/>
      <c r="G16" s="67">
        <v>4.6528625758989941</v>
      </c>
      <c r="H16" s="67">
        <v>4.2679588345133608</v>
      </c>
      <c r="I16" s="67">
        <v>0.33482215801385257</v>
      </c>
      <c r="J16" s="67">
        <v>5.0081583371780397E-2</v>
      </c>
    </row>
    <row r="17" spans="1:10" s="5" customFormat="1" ht="21.9" customHeight="1" x14ac:dyDescent="0.25">
      <c r="A17" s="25" t="s">
        <v>25</v>
      </c>
      <c r="B17" s="60">
        <v>7899</v>
      </c>
      <c r="C17" s="60">
        <v>7109</v>
      </c>
      <c r="D17" s="60">
        <v>714</v>
      </c>
      <c r="E17" s="60">
        <v>76</v>
      </c>
      <c r="F17" s="44">
        <v>3166610</v>
      </c>
      <c r="G17" s="62">
        <v>2.4944656904386711</v>
      </c>
      <c r="H17" s="62">
        <v>2.2449875418823284</v>
      </c>
      <c r="I17" s="62">
        <v>0.22547771907497294</v>
      </c>
      <c r="J17" s="62">
        <v>2.4000429481369667E-2</v>
      </c>
    </row>
    <row r="18" spans="1:10" s="5" customFormat="1" ht="21" customHeight="1" x14ac:dyDescent="0.25">
      <c r="A18" s="25"/>
      <c r="B18" s="61">
        <v>14114</v>
      </c>
      <c r="C18" s="61">
        <v>13105</v>
      </c>
      <c r="D18" s="61">
        <v>869</v>
      </c>
      <c r="E18" s="61">
        <v>139</v>
      </c>
      <c r="F18" s="44"/>
      <c r="G18" s="63">
        <v>4.456816595665396</v>
      </c>
      <c r="H18" s="63">
        <v>4.1384951099124931</v>
      </c>
      <c r="I18" s="63">
        <v>0.27442596341197684</v>
      </c>
      <c r="J18" s="63">
        <v>4.3895522340926099E-2</v>
      </c>
    </row>
    <row r="19" spans="1:10" s="5" customFormat="1" ht="21.9" customHeight="1" x14ac:dyDescent="0.25">
      <c r="A19" s="25" t="s">
        <v>26</v>
      </c>
      <c r="B19" s="60">
        <v>7920</v>
      </c>
      <c r="C19" s="60">
        <v>7193</v>
      </c>
      <c r="D19" s="60">
        <v>665</v>
      </c>
      <c r="E19" s="60">
        <v>62</v>
      </c>
      <c r="F19" s="44">
        <v>3146260</v>
      </c>
      <c r="G19" s="62">
        <f>B19/F19*1000</f>
        <v>2.5172744782694374</v>
      </c>
      <c r="H19" s="62">
        <f>C19/F19*1000</f>
        <v>2.2862064800747555</v>
      </c>
      <c r="I19" s="62">
        <f>D19/F19*1000</f>
        <v>0.21136206162237067</v>
      </c>
      <c r="J19" s="62">
        <f>E19/F19*1000</f>
        <v>1.9705936572311251E-2</v>
      </c>
    </row>
    <row r="20" spans="1:10" s="5" customFormat="1" ht="21" customHeight="1" x14ac:dyDescent="0.25">
      <c r="A20" s="25"/>
      <c r="B20" s="61">
        <v>14268</v>
      </c>
      <c r="C20" s="61">
        <v>13289</v>
      </c>
      <c r="D20" s="61">
        <v>842</v>
      </c>
      <c r="E20" s="61">
        <v>137</v>
      </c>
      <c r="F20" s="44"/>
      <c r="G20" s="63">
        <f>B20/F19*1000</f>
        <v>4.5349081131247901</v>
      </c>
      <c r="H20" s="63">
        <f>C20/F19*1000</f>
        <v>4.2237450178942613</v>
      </c>
      <c r="I20" s="63">
        <f>D20/F19*1000</f>
        <v>0.26761933215945283</v>
      </c>
      <c r="J20" s="63">
        <f>E20/F19*1000</f>
        <v>4.3543763071074867E-2</v>
      </c>
    </row>
    <row r="21" spans="1:10" s="5" customFormat="1" ht="21.9" customHeight="1" x14ac:dyDescent="0.25">
      <c r="A21" s="25" t="s">
        <v>27</v>
      </c>
      <c r="B21" s="60">
        <v>8155</v>
      </c>
      <c r="C21" s="60">
        <v>7363</v>
      </c>
      <c r="D21" s="60">
        <v>723</v>
      </c>
      <c r="E21" s="60">
        <v>69</v>
      </c>
      <c r="F21" s="44">
        <v>3173593.58</v>
      </c>
      <c r="G21" s="62">
        <f>B21/F21*1000</f>
        <v>2.5696422035237418</v>
      </c>
      <c r="H21" s="62">
        <f>C21/F21*1000</f>
        <v>2.3200828380803564</v>
      </c>
      <c r="I21" s="62">
        <f>D21/F21*1000</f>
        <v>0.22781745102975662</v>
      </c>
      <c r="J21" s="62">
        <f>E21/F21*1000</f>
        <v>2.1741914413628226E-2</v>
      </c>
    </row>
    <row r="22" spans="1:10" s="5" customFormat="1" ht="21" customHeight="1" x14ac:dyDescent="0.25">
      <c r="A22" s="25"/>
      <c r="B22" s="61">
        <v>14446</v>
      </c>
      <c r="C22" s="61">
        <v>13431</v>
      </c>
      <c r="D22" s="61">
        <v>870</v>
      </c>
      <c r="E22" s="61">
        <v>145</v>
      </c>
      <c r="F22" s="44"/>
      <c r="G22" s="63">
        <f>B22/F21*1000</f>
        <v>4.5519376176706281</v>
      </c>
      <c r="H22" s="63">
        <f>C22/F21*1000</f>
        <v>4.2321109056440687</v>
      </c>
      <c r="I22" s="63">
        <f>D22/F21*1000</f>
        <v>0.27413718173705154</v>
      </c>
      <c r="J22" s="63">
        <f>E22/F21*1000</f>
        <v>4.568953028950859E-2</v>
      </c>
    </row>
    <row r="23" spans="1:10" s="5" customFormat="1" ht="21.9" customHeight="1" x14ac:dyDescent="0.25">
      <c r="A23" s="25" t="s">
        <v>100</v>
      </c>
      <c r="B23" s="60">
        <v>7019</v>
      </c>
      <c r="C23" s="60">
        <v>6361</v>
      </c>
      <c r="D23" s="60">
        <v>605</v>
      </c>
      <c r="E23" s="60">
        <v>53</v>
      </c>
      <c r="F23" s="44">
        <v>3184398.0833333335</v>
      </c>
      <c r="G23" s="62">
        <v>2.204184218278614</v>
      </c>
      <c r="H23" s="62">
        <v>1.9975517612865457</v>
      </c>
      <c r="I23" s="62">
        <v>0.1899888092404276</v>
      </c>
      <c r="J23" s="62">
        <v>1.6643647751640768E-2</v>
      </c>
    </row>
    <row r="24" spans="1:10" s="5" customFormat="1" ht="21.9" customHeight="1" x14ac:dyDescent="0.25">
      <c r="A24" s="25"/>
      <c r="B24" s="61">
        <v>12645</v>
      </c>
      <c r="C24" s="61">
        <v>11798</v>
      </c>
      <c r="D24" s="61">
        <v>729</v>
      </c>
      <c r="E24" s="61">
        <v>118</v>
      </c>
      <c r="F24" s="44"/>
      <c r="G24" s="63">
        <v>3.9709231286697637</v>
      </c>
      <c r="H24" s="63">
        <v>3.704938795733165</v>
      </c>
      <c r="I24" s="63">
        <v>0.22892866435747394</v>
      </c>
      <c r="J24" s="63">
        <v>3.7055668579124727E-2</v>
      </c>
    </row>
    <row r="25" spans="1:10" s="5" customFormat="1" ht="21.9" customHeight="1" x14ac:dyDescent="0.25">
      <c r="A25" s="25" t="s">
        <v>128</v>
      </c>
      <c r="B25" s="60">
        <v>6915</v>
      </c>
      <c r="C25" s="60">
        <v>6267</v>
      </c>
      <c r="D25" s="60">
        <v>568</v>
      </c>
      <c r="E25" s="60">
        <v>80</v>
      </c>
      <c r="F25" s="44">
        <v>3141418</v>
      </c>
      <c r="G25" s="62">
        <v>2.2010000000000001</v>
      </c>
      <c r="H25" s="62">
        <v>1.9950000000000001</v>
      </c>
      <c r="I25" s="62">
        <v>0.18099999999999999</v>
      </c>
      <c r="J25" s="62">
        <v>2.5000000000000001E-2</v>
      </c>
    </row>
    <row r="26" spans="1:10" s="5" customFormat="1" ht="21.9" customHeight="1" x14ac:dyDescent="0.25">
      <c r="A26" s="25"/>
      <c r="B26" s="61">
        <v>12929</v>
      </c>
      <c r="C26" s="61">
        <v>12058</v>
      </c>
      <c r="D26" s="61">
        <v>725</v>
      </c>
      <c r="E26" s="61">
        <v>146</v>
      </c>
      <c r="F26" s="44"/>
      <c r="G26" s="63">
        <v>4.1159999999999997</v>
      </c>
      <c r="H26" s="63">
        <v>3.8380000000000001</v>
      </c>
      <c r="I26" s="63">
        <v>0.23100000000000001</v>
      </c>
      <c r="J26" s="63">
        <v>4.5999999999999999E-2</v>
      </c>
    </row>
    <row r="27" spans="1:10" s="5" customFormat="1" ht="21.9" customHeight="1" x14ac:dyDescent="0.25">
      <c r="A27" s="25" t="s">
        <v>162</v>
      </c>
      <c r="B27" s="60">
        <f t="shared" ref="B27" si="0">SUM(C27:E27)</f>
        <v>6908</v>
      </c>
      <c r="C27" s="60">
        <v>6368</v>
      </c>
      <c r="D27" s="60">
        <v>490</v>
      </c>
      <c r="E27" s="60">
        <v>50</v>
      </c>
      <c r="F27" s="44">
        <v>3090990</v>
      </c>
      <c r="G27" s="62">
        <f>B27/F27*1000</f>
        <v>2.2348826751299744</v>
      </c>
      <c r="H27" s="62">
        <f>C27/F27*1000</f>
        <v>2.0601813658407178</v>
      </c>
      <c r="I27" s="62">
        <f>D27/F27*1000</f>
        <v>0.15852526213284418</v>
      </c>
      <c r="J27" s="62">
        <f>E27/F27*1000</f>
        <v>1.617604715641267E-2</v>
      </c>
    </row>
    <row r="28" spans="1:10" s="5" customFormat="1" ht="21" customHeight="1" x14ac:dyDescent="0.25">
      <c r="A28" s="25"/>
      <c r="B28" s="61">
        <f>SUM(C28:E28)</f>
        <v>13335</v>
      </c>
      <c r="C28" s="61">
        <v>12587</v>
      </c>
      <c r="D28" s="61">
        <v>630</v>
      </c>
      <c r="E28" s="61">
        <v>118</v>
      </c>
      <c r="F28" s="44"/>
      <c r="G28" s="63">
        <f>B28/F27*1000</f>
        <v>4.3141517766152599</v>
      </c>
      <c r="H28" s="63">
        <f>C28/F27*1000</f>
        <v>4.0721581111553258</v>
      </c>
      <c r="I28" s="63">
        <f>D28/F27*1000</f>
        <v>0.20381819417079963</v>
      </c>
      <c r="J28" s="63">
        <f>E28/F27*1000</f>
        <v>3.8175471289133907E-2</v>
      </c>
    </row>
    <row r="29" spans="1:10" s="5" customFormat="1" ht="21.9" customHeight="1" x14ac:dyDescent="0.25">
      <c r="A29" s="25" t="s">
        <v>155</v>
      </c>
      <c r="B29" s="60">
        <v>6306</v>
      </c>
      <c r="C29" s="60">
        <v>5813</v>
      </c>
      <c r="D29" s="60">
        <v>429</v>
      </c>
      <c r="E29" s="60">
        <v>64</v>
      </c>
      <c r="F29" s="44">
        <v>3075120</v>
      </c>
      <c r="G29" s="62">
        <f>B29/F29*1000</f>
        <v>2.0506516818855851</v>
      </c>
      <c r="H29" s="62">
        <f>C29/F29*1000</f>
        <v>1.8903327349826999</v>
      </c>
      <c r="I29" s="62">
        <f>D29/F29*1000</f>
        <v>0.13950675095606027</v>
      </c>
      <c r="J29" s="62">
        <f>E29/F29*1000</f>
        <v>2.0812195946824839E-2</v>
      </c>
    </row>
    <row r="30" spans="1:10" s="5" customFormat="1" ht="21" customHeight="1" thickBot="1" x14ac:dyDescent="0.3">
      <c r="A30" s="25"/>
      <c r="B30" s="61">
        <v>12367</v>
      </c>
      <c r="C30" s="61">
        <v>11694</v>
      </c>
      <c r="D30" s="61">
        <v>538</v>
      </c>
      <c r="E30" s="61">
        <v>135</v>
      </c>
      <c r="F30" s="44"/>
      <c r="G30" s="63">
        <f>B30/F29*1000</f>
        <v>4.0216316761622304</v>
      </c>
      <c r="H30" s="63">
        <f>C30/F29*1000</f>
        <v>3.8027784281589012</v>
      </c>
      <c r="I30" s="63">
        <f>D30/F29*1000</f>
        <v>0.17495252217799631</v>
      </c>
      <c r="J30" s="63">
        <f>E30/F29*1000</f>
        <v>4.3900725825333643E-2</v>
      </c>
    </row>
    <row r="31" spans="1:10" s="5" customFormat="1" ht="65.25" customHeight="1" x14ac:dyDescent="0.25">
      <c r="A31" s="166" t="s">
        <v>166</v>
      </c>
      <c r="B31" s="166"/>
      <c r="C31" s="166"/>
      <c r="D31" s="166"/>
      <c r="E31" s="166"/>
      <c r="F31" s="166"/>
      <c r="G31" s="166"/>
      <c r="H31" s="166"/>
      <c r="I31" s="166"/>
      <c r="J31" s="166"/>
    </row>
    <row r="32" spans="1:10" s="5" customFormat="1" ht="63" customHeight="1" x14ac:dyDescent="0.25">
      <c r="A32" s="123"/>
      <c r="B32" s="123"/>
      <c r="C32" s="123"/>
      <c r="D32" s="123"/>
      <c r="E32" s="123"/>
      <c r="F32" s="123"/>
      <c r="G32" s="123"/>
      <c r="H32" s="123"/>
      <c r="I32" s="123"/>
      <c r="J32" s="123"/>
    </row>
    <row r="33" spans="1:17" s="12" customFormat="1" ht="12.75" customHeight="1" x14ac:dyDescent="0.25">
      <c r="A33" s="104" t="s">
        <v>149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67"/>
      <c r="L33" s="167"/>
      <c r="M33" s="167"/>
      <c r="N33" s="167"/>
      <c r="O33" s="167"/>
      <c r="P33" s="167"/>
      <c r="Q33" s="167"/>
    </row>
    <row r="34" spans="1:17" x14ac:dyDescent="0.3">
      <c r="P34" s="5"/>
    </row>
    <row r="41" spans="1:17" x14ac:dyDescent="0.3">
      <c r="P41" s="5"/>
    </row>
    <row r="42" spans="1:17" x14ac:dyDescent="0.3">
      <c r="N42" s="5"/>
    </row>
    <row r="43" spans="1:17" x14ac:dyDescent="0.3">
      <c r="P43" s="5"/>
    </row>
  </sheetData>
  <mergeCells count="9">
    <mergeCell ref="K33:Q33"/>
    <mergeCell ref="A33:J33"/>
    <mergeCell ref="A1:J1"/>
    <mergeCell ref="A2:J2"/>
    <mergeCell ref="A3:A4"/>
    <mergeCell ref="B3:E3"/>
    <mergeCell ref="F3:F4"/>
    <mergeCell ref="G3:J3"/>
    <mergeCell ref="A31:J32"/>
  </mergeCells>
  <phoneticPr fontId="2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3"/>
  <sheetViews>
    <sheetView view="pageBreakPreview" topLeftCell="A28" zoomScale="184" zoomScaleNormal="184" zoomScaleSheetLayoutView="184" workbookViewId="0">
      <selection activeCell="A35" sqref="A35"/>
    </sheetView>
  </sheetViews>
  <sheetFormatPr defaultColWidth="8.77734375" defaultRowHeight="16.2" x14ac:dyDescent="0.3"/>
  <cols>
    <col min="1" max="1" width="14.6640625" style="9" customWidth="1"/>
    <col min="2" max="2" width="9.109375" style="9" customWidth="1"/>
    <col min="3" max="5" width="8.109375" style="9" customWidth="1"/>
    <col min="6" max="6" width="12.77734375" style="19" customWidth="1"/>
    <col min="7" max="7" width="9.109375" style="9" customWidth="1"/>
    <col min="8" max="10" width="8.109375" style="9" customWidth="1"/>
    <col min="11" max="16384" width="8.77734375" style="9"/>
  </cols>
  <sheetData>
    <row r="1" spans="1:10" s="2" customFormat="1" ht="48" customHeight="1" x14ac:dyDescent="0.4">
      <c r="A1" s="147" t="s">
        <v>98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s="3" customFormat="1" ht="12.75" customHeight="1" thickBot="1" x14ac:dyDescent="0.3">
      <c r="A2" s="159" t="s">
        <v>172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s="3" customFormat="1" ht="34.5" customHeight="1" x14ac:dyDescent="0.25">
      <c r="A3" s="170" t="s">
        <v>174</v>
      </c>
      <c r="B3" s="162" t="s">
        <v>170</v>
      </c>
      <c r="C3" s="163"/>
      <c r="D3" s="163"/>
      <c r="E3" s="163"/>
      <c r="F3" s="168" t="s">
        <v>171</v>
      </c>
      <c r="G3" s="154" t="s">
        <v>169</v>
      </c>
      <c r="H3" s="155"/>
      <c r="I3" s="155"/>
      <c r="J3" s="156"/>
    </row>
    <row r="4" spans="1:10" s="3" customFormat="1" ht="25.5" customHeight="1" thickBot="1" x14ac:dyDescent="0.3">
      <c r="A4" s="171"/>
      <c r="B4" s="21" t="s">
        <v>4</v>
      </c>
      <c r="C4" s="23" t="s">
        <v>5</v>
      </c>
      <c r="D4" s="23" t="s">
        <v>14</v>
      </c>
      <c r="E4" s="23" t="s">
        <v>6</v>
      </c>
      <c r="F4" s="169"/>
      <c r="G4" s="22" t="s">
        <v>4</v>
      </c>
      <c r="H4" s="23" t="s">
        <v>5</v>
      </c>
      <c r="I4" s="23" t="s">
        <v>15</v>
      </c>
      <c r="J4" s="24" t="s">
        <v>6</v>
      </c>
    </row>
    <row r="5" spans="1:10" s="5" customFormat="1" ht="21.9" customHeight="1" x14ac:dyDescent="0.25">
      <c r="A5" s="25" t="s">
        <v>19</v>
      </c>
      <c r="B5" s="60">
        <v>8669</v>
      </c>
      <c r="C5" s="60">
        <v>8194</v>
      </c>
      <c r="D5" s="60">
        <v>392</v>
      </c>
      <c r="E5" s="60">
        <v>83</v>
      </c>
      <c r="F5" s="44">
        <v>689499</v>
      </c>
      <c r="G5" s="62">
        <v>12.572897132555667</v>
      </c>
      <c r="H5" s="62">
        <v>11.88399112979134</v>
      </c>
      <c r="I5" s="62">
        <v>0.56852874333392789</v>
      </c>
      <c r="J5" s="62">
        <v>0.12037725943039801</v>
      </c>
    </row>
    <row r="6" spans="1:10" s="5" customFormat="1" ht="21" customHeight="1" x14ac:dyDescent="0.25">
      <c r="A6" s="25"/>
      <c r="B6" s="61">
        <v>10451</v>
      </c>
      <c r="C6" s="61">
        <v>9859</v>
      </c>
      <c r="D6" s="61">
        <v>483</v>
      </c>
      <c r="E6" s="61">
        <v>109</v>
      </c>
      <c r="F6" s="44"/>
      <c r="G6" s="63">
        <v>15.157382389242043</v>
      </c>
      <c r="H6" s="63">
        <v>14.298787960533664</v>
      </c>
      <c r="I6" s="63">
        <v>0.70050863017930409</v>
      </c>
      <c r="J6" s="63">
        <v>0.15808579852907689</v>
      </c>
    </row>
    <row r="7" spans="1:10" s="5" customFormat="1" ht="21.9" customHeight="1" x14ac:dyDescent="0.25">
      <c r="A7" s="25" t="s">
        <v>20</v>
      </c>
      <c r="B7" s="60">
        <v>8230</v>
      </c>
      <c r="C7" s="60">
        <v>7750</v>
      </c>
      <c r="D7" s="60">
        <v>387</v>
      </c>
      <c r="E7" s="60">
        <v>93</v>
      </c>
      <c r="F7" s="44">
        <v>684962</v>
      </c>
      <c r="G7" s="62">
        <v>12.015265080398621</v>
      </c>
      <c r="H7" s="62">
        <v>11.314496278625676</v>
      </c>
      <c r="I7" s="62">
        <v>0.56499484642943698</v>
      </c>
      <c r="J7" s="62">
        <v>0.13577395534350811</v>
      </c>
    </row>
    <row r="8" spans="1:10" s="5" customFormat="1" ht="21" customHeight="1" x14ac:dyDescent="0.25">
      <c r="A8" s="25"/>
      <c r="B8" s="61">
        <v>9963</v>
      </c>
      <c r="C8" s="61">
        <v>9344</v>
      </c>
      <c r="D8" s="61">
        <v>504</v>
      </c>
      <c r="E8" s="61">
        <v>115</v>
      </c>
      <c r="F8" s="44"/>
      <c r="G8" s="63">
        <v>14.545332441799692</v>
      </c>
      <c r="H8" s="63">
        <v>13.641632674513332</v>
      </c>
      <c r="I8" s="63">
        <v>0.7358072418615923</v>
      </c>
      <c r="J8" s="63">
        <v>0.1678925254247681</v>
      </c>
    </row>
    <row r="9" spans="1:10" s="5" customFormat="1" ht="21.9" customHeight="1" x14ac:dyDescent="0.25">
      <c r="A9" s="25" t="s">
        <v>21</v>
      </c>
      <c r="B9" s="60">
        <v>7623</v>
      </c>
      <c r="C9" s="60">
        <v>7222</v>
      </c>
      <c r="D9" s="60">
        <v>321</v>
      </c>
      <c r="E9" s="60">
        <v>80</v>
      </c>
      <c r="F9" s="44">
        <v>686340</v>
      </c>
      <c r="G9" s="62">
        <v>11.106740099659062</v>
      </c>
      <c r="H9" s="62">
        <v>10.522481568901711</v>
      </c>
      <c r="I9" s="62">
        <v>0.46769822536935046</v>
      </c>
      <c r="J9" s="62">
        <v>0.11656030538800012</v>
      </c>
    </row>
    <row r="10" spans="1:10" s="5" customFormat="1" ht="21" customHeight="1" x14ac:dyDescent="0.25">
      <c r="A10" s="25"/>
      <c r="B10" s="61">
        <v>9399</v>
      </c>
      <c r="C10" s="61">
        <v>8878</v>
      </c>
      <c r="D10" s="61">
        <v>418</v>
      </c>
      <c r="E10" s="61">
        <v>103</v>
      </c>
      <c r="F10" s="44"/>
      <c r="G10" s="63">
        <v>13.694378879272664</v>
      </c>
      <c r="H10" s="63">
        <v>12.935279890433312</v>
      </c>
      <c r="I10" s="63">
        <v>0.60902759565230069</v>
      </c>
      <c r="J10" s="63">
        <v>0.15007139318705015</v>
      </c>
    </row>
    <row r="11" spans="1:10" s="5" customFormat="1" ht="21.9" customHeight="1" x14ac:dyDescent="0.25">
      <c r="A11" s="25" t="s">
        <v>22</v>
      </c>
      <c r="B11" s="60">
        <v>7178</v>
      </c>
      <c r="C11" s="60">
        <v>6813</v>
      </c>
      <c r="D11" s="60">
        <v>300</v>
      </c>
      <c r="E11" s="60">
        <v>65</v>
      </c>
      <c r="F11" s="44">
        <v>679062.5</v>
      </c>
      <c r="G11" s="62">
        <v>10.570455591348365</v>
      </c>
      <c r="H11" s="62">
        <v>10.032949838932351</v>
      </c>
      <c r="I11" s="62">
        <v>0.44178554993097102</v>
      </c>
      <c r="J11" s="62">
        <v>9.5720202485043718E-2</v>
      </c>
    </row>
    <row r="12" spans="1:10" s="5" customFormat="1" ht="21" customHeight="1" x14ac:dyDescent="0.25">
      <c r="A12" s="25"/>
      <c r="B12" s="61">
        <v>8805</v>
      </c>
      <c r="C12" s="61">
        <v>8341</v>
      </c>
      <c r="D12" s="61">
        <v>378</v>
      </c>
      <c r="E12" s="61">
        <v>86</v>
      </c>
      <c r="F12" s="44"/>
      <c r="G12" s="63">
        <v>12.966405890473998</v>
      </c>
      <c r="H12" s="63">
        <v>12.283110906580763</v>
      </c>
      <c r="I12" s="63">
        <v>0.55664979291302341</v>
      </c>
      <c r="J12" s="63">
        <v>0.12664519098021171</v>
      </c>
    </row>
    <row r="13" spans="1:10" s="5" customFormat="1" ht="21.9" customHeight="1" x14ac:dyDescent="0.25">
      <c r="A13" s="25" t="s">
        <v>23</v>
      </c>
      <c r="B13" s="60">
        <v>6692</v>
      </c>
      <c r="C13" s="60">
        <v>6335</v>
      </c>
      <c r="D13" s="60">
        <v>285</v>
      </c>
      <c r="E13" s="60">
        <v>72</v>
      </c>
      <c r="F13" s="44">
        <v>666773.92000000004</v>
      </c>
      <c r="G13" s="62">
        <v>10.036385346325483</v>
      </c>
      <c r="H13" s="62">
        <v>9.5009714837077013</v>
      </c>
      <c r="I13" s="62">
        <v>0.42743123486293522</v>
      </c>
      <c r="J13" s="62">
        <v>0.10798262775484679</v>
      </c>
    </row>
    <row r="14" spans="1:10" s="5" customFormat="1" ht="21" customHeight="1" x14ac:dyDescent="0.25">
      <c r="A14" s="25"/>
      <c r="B14" s="61">
        <v>8257</v>
      </c>
      <c r="C14" s="61">
        <v>7831</v>
      </c>
      <c r="D14" s="61">
        <v>342</v>
      </c>
      <c r="E14" s="61">
        <v>84</v>
      </c>
      <c r="F14" s="44"/>
      <c r="G14" s="63">
        <v>12.383507741274583</v>
      </c>
      <c r="H14" s="63">
        <v>11.744610527058406</v>
      </c>
      <c r="I14" s="63">
        <v>0.51291748183552233</v>
      </c>
      <c r="J14" s="63">
        <v>0.1259797323806546</v>
      </c>
    </row>
    <row r="15" spans="1:10" s="5" customFormat="1" ht="21.9" customHeight="1" x14ac:dyDescent="0.25">
      <c r="A15" s="25" t="s">
        <v>24</v>
      </c>
      <c r="B15" s="64">
        <v>6224</v>
      </c>
      <c r="C15" s="64">
        <v>5874</v>
      </c>
      <c r="D15" s="64">
        <v>275</v>
      </c>
      <c r="E15" s="64">
        <v>75</v>
      </c>
      <c r="F15" s="45">
        <v>663212.16666666663</v>
      </c>
      <c r="G15" s="65">
        <v>9.3846288002858813</v>
      </c>
      <c r="H15" s="65">
        <v>8.85689421158086</v>
      </c>
      <c r="I15" s="65">
        <v>0.41464860541108894</v>
      </c>
      <c r="J15" s="65">
        <v>0.114085983293933</v>
      </c>
    </row>
    <row r="16" spans="1:10" s="5" customFormat="1" ht="21" customHeight="1" x14ac:dyDescent="0.25">
      <c r="A16" s="25"/>
      <c r="B16" s="66">
        <v>7840</v>
      </c>
      <c r="C16" s="66">
        <v>7411</v>
      </c>
      <c r="D16" s="66">
        <v>336</v>
      </c>
      <c r="E16" s="66">
        <v>93</v>
      </c>
      <c r="F16" s="45"/>
      <c r="G16" s="67">
        <v>11.821254786992499</v>
      </c>
      <c r="H16" s="67">
        <v>11.1744029625512</v>
      </c>
      <c r="I16" s="67">
        <v>0.5066252051568213</v>
      </c>
      <c r="J16" s="67">
        <v>0.14022661928447736</v>
      </c>
    </row>
    <row r="17" spans="1:10" s="5" customFormat="1" ht="21.9" customHeight="1" x14ac:dyDescent="0.25">
      <c r="A17" s="25" t="s">
        <v>25</v>
      </c>
      <c r="B17" s="60">
        <v>6019</v>
      </c>
      <c r="C17" s="60">
        <v>5736</v>
      </c>
      <c r="D17" s="60">
        <v>218</v>
      </c>
      <c r="E17" s="60">
        <v>65</v>
      </c>
      <c r="F17" s="44">
        <v>663381</v>
      </c>
      <c r="G17" s="62">
        <v>9.0732173517179433</v>
      </c>
      <c r="H17" s="62">
        <v>8.646614841245075</v>
      </c>
      <c r="I17" s="62">
        <v>0.32861960170701304</v>
      </c>
      <c r="J17" s="62">
        <v>9.79829087658525E-2</v>
      </c>
    </row>
    <row r="18" spans="1:10" s="5" customFormat="1" ht="21" customHeight="1" x14ac:dyDescent="0.25">
      <c r="A18" s="25"/>
      <c r="B18" s="61">
        <v>7642</v>
      </c>
      <c r="C18" s="61">
        <v>7289</v>
      </c>
      <c r="D18" s="61">
        <v>268</v>
      </c>
      <c r="E18" s="61">
        <v>85</v>
      </c>
      <c r="F18" s="44"/>
      <c r="G18" s="63">
        <v>11.519775212132998</v>
      </c>
      <c r="H18" s="63">
        <v>10.987652646066136</v>
      </c>
      <c r="I18" s="63">
        <v>0.40399106998843803</v>
      </c>
      <c r="J18" s="63">
        <v>0.1281314960784225</v>
      </c>
    </row>
    <row r="19" spans="1:10" s="5" customFormat="1" ht="21.9" customHeight="1" x14ac:dyDescent="0.25">
      <c r="A19" s="25" t="s">
        <v>26</v>
      </c>
      <c r="B19" s="60">
        <v>6227</v>
      </c>
      <c r="C19" s="60">
        <v>5886</v>
      </c>
      <c r="D19" s="60">
        <v>267</v>
      </c>
      <c r="E19" s="60">
        <v>74</v>
      </c>
      <c r="F19" s="44">
        <v>672048</v>
      </c>
      <c r="G19" s="62">
        <f>B19/F19*1000</f>
        <v>9.2657072113896621</v>
      </c>
      <c r="H19" s="62">
        <f>C19/F19*1000</f>
        <v>8.7583029783586888</v>
      </c>
      <c r="I19" s="62">
        <f>D19/F19*1000</f>
        <v>0.39729305049639307</v>
      </c>
      <c r="J19" s="62">
        <f>E19/F19*1000</f>
        <v>0.11011118253458087</v>
      </c>
    </row>
    <row r="20" spans="1:10" s="5" customFormat="1" ht="21" customHeight="1" x14ac:dyDescent="0.25">
      <c r="A20" s="25"/>
      <c r="B20" s="78">
        <v>7949</v>
      </c>
      <c r="C20" s="78">
        <v>7524</v>
      </c>
      <c r="D20" s="78">
        <v>324</v>
      </c>
      <c r="E20" s="78">
        <v>101</v>
      </c>
      <c r="F20" s="46"/>
      <c r="G20" s="63">
        <f>B20/F19*1000</f>
        <v>11.828024188748422</v>
      </c>
      <c r="H20" s="63">
        <f>C20/F19*1000</f>
        <v>11.195628883651167</v>
      </c>
      <c r="I20" s="63">
        <f>D20/F19*1000</f>
        <v>0.48210842082708377</v>
      </c>
      <c r="J20" s="63">
        <f>E20/F19*1000</f>
        <v>0.15028688427017117</v>
      </c>
    </row>
    <row r="21" spans="1:10" s="5" customFormat="1" ht="21.9" customHeight="1" x14ac:dyDescent="0.25">
      <c r="A21" s="25" t="s">
        <v>27</v>
      </c>
      <c r="B21" s="60">
        <v>5919</v>
      </c>
      <c r="C21" s="60">
        <v>5643</v>
      </c>
      <c r="D21" s="60">
        <v>204</v>
      </c>
      <c r="E21" s="60">
        <v>72</v>
      </c>
      <c r="F21" s="44">
        <v>687955.5</v>
      </c>
      <c r="G21" s="62">
        <f>B21/F21*1000</f>
        <v>8.6037541672390141</v>
      </c>
      <c r="H21" s="62">
        <f>C21/F21*1000</f>
        <v>8.2025654275603586</v>
      </c>
      <c r="I21" s="62">
        <f>D21/F21*1000</f>
        <v>0.2965308075885722</v>
      </c>
      <c r="J21" s="62">
        <f>E21/F21*1000</f>
        <v>0.10465793209008431</v>
      </c>
    </row>
    <row r="22" spans="1:10" s="5" customFormat="1" ht="21" customHeight="1" x14ac:dyDescent="0.25">
      <c r="A22" s="25"/>
      <c r="B22" s="61">
        <v>7640</v>
      </c>
      <c r="C22" s="61">
        <v>7287</v>
      </c>
      <c r="D22" s="61">
        <v>258</v>
      </c>
      <c r="E22" s="61">
        <v>95</v>
      </c>
      <c r="F22" s="44"/>
      <c r="G22" s="63">
        <f>B22/F21*1000</f>
        <v>11.105369460670058</v>
      </c>
      <c r="H22" s="63">
        <f>C22/F21*1000</f>
        <v>10.592254876950618</v>
      </c>
      <c r="I22" s="63">
        <f>D22/F21*1000</f>
        <v>0.37502425665613548</v>
      </c>
      <c r="J22" s="63">
        <f>E22/F21*1000</f>
        <v>0.13809032706330571</v>
      </c>
    </row>
    <row r="23" spans="1:10" s="5" customFormat="1" ht="21.9" customHeight="1" x14ac:dyDescent="0.25">
      <c r="A23" s="25" t="s">
        <v>100</v>
      </c>
      <c r="B23" s="60">
        <v>5486</v>
      </c>
      <c r="C23" s="60">
        <v>5176</v>
      </c>
      <c r="D23" s="60">
        <v>236</v>
      </c>
      <c r="E23" s="60">
        <v>74</v>
      </c>
      <c r="F23" s="44">
        <v>707917.08333333337</v>
      </c>
      <c r="G23" s="62">
        <v>7.7494951444996198</v>
      </c>
      <c r="H23" s="62">
        <v>7.3115907524480557</v>
      </c>
      <c r="I23" s="62">
        <v>0.33337237588441676</v>
      </c>
      <c r="J23" s="62">
        <v>0.10453201616714762</v>
      </c>
    </row>
    <row r="24" spans="1:10" s="5" customFormat="1" ht="21.9" customHeight="1" x14ac:dyDescent="0.25">
      <c r="A24" s="25"/>
      <c r="B24" s="61">
        <v>6956</v>
      </c>
      <c r="C24" s="61">
        <v>6589</v>
      </c>
      <c r="D24" s="61">
        <v>273</v>
      </c>
      <c r="E24" s="61">
        <v>94</v>
      </c>
      <c r="F24" s="44"/>
      <c r="G24" s="63">
        <v>9.826009519711878</v>
      </c>
      <c r="H24" s="63">
        <v>9.3075872233153483</v>
      </c>
      <c r="I24" s="63">
        <v>0.38563838396799061</v>
      </c>
      <c r="J24" s="63">
        <v>0.13278391242853887</v>
      </c>
    </row>
    <row r="25" spans="1:10" s="5" customFormat="1" ht="21.9" customHeight="1" x14ac:dyDescent="0.25">
      <c r="A25" s="25" t="s">
        <v>127</v>
      </c>
      <c r="B25" s="60">
        <v>5554</v>
      </c>
      <c r="C25" s="60">
        <v>5249</v>
      </c>
      <c r="D25" s="60">
        <v>205</v>
      </c>
      <c r="E25" s="60">
        <v>100</v>
      </c>
      <c r="F25" s="44">
        <v>740374</v>
      </c>
      <c r="G25" s="62">
        <v>7.5019999999999998</v>
      </c>
      <c r="H25" s="62">
        <v>7.09</v>
      </c>
      <c r="I25" s="62">
        <v>0.27700000000000002</v>
      </c>
      <c r="J25" s="62">
        <v>0.13500000000000001</v>
      </c>
    </row>
    <row r="26" spans="1:10" s="5" customFormat="1" ht="21.9" customHeight="1" x14ac:dyDescent="0.25">
      <c r="A26" s="25"/>
      <c r="B26" s="61">
        <v>7164</v>
      </c>
      <c r="C26" s="61">
        <v>6781</v>
      </c>
      <c r="D26" s="61">
        <v>250</v>
      </c>
      <c r="E26" s="61">
        <v>133</v>
      </c>
      <c r="F26" s="44"/>
      <c r="G26" s="63">
        <v>9.6760000000000002</v>
      </c>
      <c r="H26" s="63">
        <v>9.1590000000000007</v>
      </c>
      <c r="I26" s="63">
        <v>0.33800000000000002</v>
      </c>
      <c r="J26" s="63">
        <v>0.18</v>
      </c>
    </row>
    <row r="27" spans="1:10" s="5" customFormat="1" ht="21.9" customHeight="1" x14ac:dyDescent="0.25">
      <c r="A27" s="25" t="s">
        <v>163</v>
      </c>
      <c r="B27" s="60">
        <f t="shared" ref="B27" si="0">SUM(C27:E27)</f>
        <v>5938</v>
      </c>
      <c r="C27" s="60">
        <v>5643</v>
      </c>
      <c r="D27" s="60">
        <v>201</v>
      </c>
      <c r="E27" s="60">
        <v>94</v>
      </c>
      <c r="F27" s="44">
        <v>767614</v>
      </c>
      <c r="G27" s="62">
        <f>B27/F27*1000</f>
        <v>7.7356588076819861</v>
      </c>
      <c r="H27" s="62">
        <f>C27/F27*1000</f>
        <v>7.35135106967825</v>
      </c>
      <c r="I27" s="62">
        <f>D27/F27*1000</f>
        <v>0.2618503570805118</v>
      </c>
      <c r="J27" s="62">
        <f>E27/F27*1000</f>
        <v>0.12245738092322443</v>
      </c>
    </row>
    <row r="28" spans="1:10" s="5" customFormat="1" ht="21" customHeight="1" x14ac:dyDescent="0.25">
      <c r="A28" s="25"/>
      <c r="B28" s="61">
        <f>SUM(C28:E28)</f>
        <v>7822</v>
      </c>
      <c r="C28" s="61">
        <v>7457</v>
      </c>
      <c r="D28" s="61">
        <v>251</v>
      </c>
      <c r="E28" s="61">
        <v>114</v>
      </c>
      <c r="F28" s="44"/>
      <c r="G28" s="63">
        <f>B28/F27*1000</f>
        <v>10.190017378526187</v>
      </c>
      <c r="H28" s="63">
        <f>C28/F27*1000</f>
        <v>9.7145179738774949</v>
      </c>
      <c r="I28" s="63">
        <f>D28/F27*1000</f>
        <v>0.32698726182690779</v>
      </c>
      <c r="J28" s="63">
        <f>E28/F27*1000</f>
        <v>0.14851214282178282</v>
      </c>
    </row>
    <row r="29" spans="1:10" s="5" customFormat="1" ht="21.9" customHeight="1" x14ac:dyDescent="0.25">
      <c r="A29" s="25" t="s">
        <v>154</v>
      </c>
      <c r="B29" s="60">
        <v>5545</v>
      </c>
      <c r="C29" s="60">
        <v>5260</v>
      </c>
      <c r="D29" s="60">
        <v>183</v>
      </c>
      <c r="E29" s="60">
        <v>102</v>
      </c>
      <c r="F29" s="44">
        <v>792381</v>
      </c>
      <c r="G29" s="62">
        <f>B29/F29*1000</f>
        <v>6.9978962140687377</v>
      </c>
      <c r="H29" s="62">
        <f>C29/F29*1000</f>
        <v>6.6382207549146184</v>
      </c>
      <c r="I29" s="62">
        <f>D29/F29*1000</f>
        <v>0.23094950535159223</v>
      </c>
      <c r="J29" s="62">
        <f>E29/F29*1000</f>
        <v>0.1287259538025268</v>
      </c>
    </row>
    <row r="30" spans="1:10" s="5" customFormat="1" ht="21" customHeight="1" thickBot="1" x14ac:dyDescent="0.3">
      <c r="A30" s="25"/>
      <c r="B30" s="61">
        <v>7309</v>
      </c>
      <c r="C30" s="61">
        <v>6945</v>
      </c>
      <c r="D30" s="61">
        <v>233</v>
      </c>
      <c r="E30" s="61">
        <v>131</v>
      </c>
      <c r="F30" s="44"/>
      <c r="G30" s="63">
        <f>B30/F29*1000</f>
        <v>9.2240980033594955</v>
      </c>
      <c r="H30" s="63">
        <f>C30/F29*1000</f>
        <v>8.7647230309661648</v>
      </c>
      <c r="I30" s="63">
        <f>D30/F29*1000</f>
        <v>0.29405046309792887</v>
      </c>
      <c r="J30" s="63">
        <f>E30/F29*1000</f>
        <v>0.16532450929540207</v>
      </c>
    </row>
    <row r="31" spans="1:10" s="5" customFormat="1" ht="67.5" customHeight="1" x14ac:dyDescent="0.25">
      <c r="A31" s="166" t="s">
        <v>180</v>
      </c>
      <c r="B31" s="166"/>
      <c r="C31" s="166"/>
      <c r="D31" s="166"/>
      <c r="E31" s="166"/>
      <c r="F31" s="166"/>
      <c r="G31" s="166"/>
      <c r="H31" s="166"/>
      <c r="I31" s="166"/>
      <c r="J31" s="166"/>
    </row>
    <row r="32" spans="1:10" s="5" customFormat="1" ht="48.6" customHeight="1" x14ac:dyDescent="0.25">
      <c r="A32" s="123"/>
      <c r="B32" s="123"/>
      <c r="C32" s="123"/>
      <c r="D32" s="123"/>
      <c r="E32" s="123"/>
      <c r="F32" s="123"/>
      <c r="G32" s="123"/>
      <c r="H32" s="123"/>
      <c r="I32" s="123"/>
      <c r="J32" s="123"/>
    </row>
    <row r="33" spans="1:17" s="5" customFormat="1" ht="10.199999999999999" customHeight="1" x14ac:dyDescent="0.25">
      <c r="A33" s="104" t="s">
        <v>150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57"/>
      <c r="L33" s="157"/>
      <c r="M33" s="157"/>
      <c r="N33" s="157"/>
      <c r="O33" s="157"/>
      <c r="P33" s="157"/>
      <c r="Q33" s="157"/>
    </row>
    <row r="34" spans="1:17" x14ac:dyDescent="0.3">
      <c r="P34" s="5"/>
    </row>
    <row r="41" spans="1:17" x14ac:dyDescent="0.3">
      <c r="P41" s="5"/>
    </row>
    <row r="42" spans="1:17" x14ac:dyDescent="0.3">
      <c r="N42" s="5"/>
    </row>
    <row r="43" spans="1:17" x14ac:dyDescent="0.3">
      <c r="P43" s="5"/>
    </row>
  </sheetData>
  <mergeCells count="9">
    <mergeCell ref="K33:Q33"/>
    <mergeCell ref="A33:J33"/>
    <mergeCell ref="A1:J1"/>
    <mergeCell ref="A2:J2"/>
    <mergeCell ref="A3:A4"/>
    <mergeCell ref="B3:E3"/>
    <mergeCell ref="F3:F4"/>
    <mergeCell ref="G3:J3"/>
    <mergeCell ref="A31:J32"/>
  </mergeCells>
  <phoneticPr fontId="2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8</vt:i4>
      </vt:variant>
    </vt:vector>
  </HeadingPairs>
  <TitlesOfParts>
    <vt:vector size="16" baseType="lpstr">
      <vt:lpstr>M054(9-1)-完成</vt:lpstr>
      <vt:lpstr>M055(9-2)-完成</vt:lpstr>
      <vt:lpstr>M056(9-3)-完成</vt:lpstr>
      <vt:lpstr>M057(9-4)-完成</vt:lpstr>
      <vt:lpstr>M058(9-5)-完成</vt:lpstr>
      <vt:lpstr>M059(9-6)-完成</vt:lpstr>
      <vt:lpstr>M060(9-7)-完成</vt:lpstr>
      <vt:lpstr>M061(9-8)-完成</vt:lpstr>
      <vt:lpstr>'M054(9-1)-完成'!Print_Area</vt:lpstr>
      <vt:lpstr>'M055(9-2)-完成'!Print_Area</vt:lpstr>
      <vt:lpstr>'M056(9-3)-完成'!Print_Area</vt:lpstr>
      <vt:lpstr>'M057(9-4)-完成'!Print_Area</vt:lpstr>
      <vt:lpstr>'M058(9-5)-完成'!Print_Area</vt:lpstr>
      <vt:lpstr>'M059(9-6)-完成'!Print_Area</vt:lpstr>
      <vt:lpstr>'M060(9-7)-完成'!Print_Area</vt:lpstr>
      <vt:lpstr>'M061(9-8)-完成'!Print_Area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蔡逸貞</cp:lastModifiedBy>
  <cp:lastPrinted>2026-07-06T00:58:47Z</cp:lastPrinted>
  <dcterms:created xsi:type="dcterms:W3CDTF">2000-07-04T10:22:20Z</dcterms:created>
  <dcterms:modified xsi:type="dcterms:W3CDTF">2026-07-30T23:53:49Z</dcterms:modified>
</cp:coreProperties>
</file>