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第二科\★★勞動檢查統計年報\115年(新)\06.上傳檔案\114年_01_職安署官網PDF檔\ods檔\"/>
    </mc:Choice>
  </mc:AlternateContent>
  <xr:revisionPtr revIDLastSave="0" documentId="14_{5F5F5DE1-A0B8-4B83-AF56-B7B7C1A4F084}" xr6:coauthVersionLast="36" xr6:coauthVersionMax="36" xr10:uidLastSave="{00000000-0000-0000-0000-000000000000}"/>
  <bookViews>
    <workbookView xWindow="0" yWindow="0" windowWidth="23040" windowHeight="8880" tabRatio="724" xr2:uid="{00000000-000D-0000-FFFF-FFFF00000000}"/>
  </bookViews>
  <sheets>
    <sheet name="M046(8-1)-完成" sheetId="16" r:id="rId1"/>
    <sheet name="M047(8-2)-完成" sheetId="17" r:id="rId2"/>
    <sheet name="M048(8-3)-完成" sheetId="18" r:id="rId3"/>
    <sheet name="M049(8-4)-完成" sheetId="7" r:id="rId4"/>
    <sheet name="M050(8-5)-完成" sheetId="14" r:id="rId5"/>
    <sheet name="M051(8-6)-完成" sheetId="9" r:id="rId6"/>
    <sheet name="M052(8-7)-完成" sheetId="15" r:id="rId7"/>
    <sheet name="M053(8-8)-完成" sheetId="19" r:id="rId8"/>
  </sheets>
  <definedNames>
    <definedName name="_xlnm.Print_Area" localSheetId="1">'M047(8-2)-完成'!$A$1:$Z$57</definedName>
    <definedName name="_xlnm.Print_Area" localSheetId="2">'M048(8-3)-完成'!$A$1:$Z$58</definedName>
    <definedName name="_xlnm.Print_Area" localSheetId="3">'M049(8-4)-完成'!$A$1:$AA$31</definedName>
    <definedName name="_xlnm.Print_Area" localSheetId="4">'M050(8-5)-完成'!$A$1:$AA$31</definedName>
    <definedName name="_xlnm.Print_Area" localSheetId="5">'M051(8-6)-完成'!$A$1:$AA$31</definedName>
    <definedName name="_xlnm.Print_Area" localSheetId="6">'M052(8-7)-完成'!$A$1:$AA$31</definedName>
    <definedName name="_xlnm.Print_Area" localSheetId="7">'M053(8-8)-完成'!$A$1:$AF$55</definedName>
  </definedNames>
  <calcPr calcId="191029"/>
</workbook>
</file>

<file path=xl/calcChain.xml><?xml version="1.0" encoding="utf-8"?>
<calcChain xmlns="http://schemas.openxmlformats.org/spreadsheetml/2006/main">
  <c r="B51" i="19" l="1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27" i="15"/>
  <c r="B26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27" i="9" l="1"/>
  <c r="B26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28" i="14" l="1"/>
  <c r="B27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28" i="7"/>
  <c r="B27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C51" i="16" l="1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E51" i="16"/>
  <c r="E50" i="16"/>
  <c r="E49" i="16"/>
  <c r="E48" i="16"/>
  <c r="E47" i="16"/>
  <c r="E46" i="16"/>
  <c r="E45" i="16"/>
  <c r="E44" i="16"/>
  <c r="E43" i="16"/>
  <c r="E42" i="16"/>
  <c r="E41" i="16"/>
  <c r="E40" i="16"/>
  <c r="E3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E10" i="16"/>
  <c r="E9" i="16"/>
  <c r="E8" i="16"/>
  <c r="E7" i="16"/>
  <c r="G51" i="16"/>
  <c r="G50" i="16"/>
  <c r="G49" i="16"/>
  <c r="G48" i="16"/>
  <c r="G47" i="16"/>
  <c r="G46" i="16"/>
  <c r="G45" i="16"/>
  <c r="G44" i="16"/>
  <c r="G43" i="16"/>
  <c r="G42" i="16"/>
  <c r="G41" i="1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6" i="16"/>
  <c r="N35" i="16"/>
  <c r="N34" i="16"/>
  <c r="N33" i="16"/>
  <c r="N32" i="16"/>
  <c r="N31" i="16"/>
  <c r="N30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Q51" i="16"/>
  <c r="Q50" i="16"/>
  <c r="Q49" i="16"/>
  <c r="Q48" i="16"/>
  <c r="Q47" i="16"/>
  <c r="Q46" i="16"/>
  <c r="Q45" i="16"/>
  <c r="Q44" i="16"/>
  <c r="Q43" i="16"/>
  <c r="Q42" i="16"/>
  <c r="Q41" i="16"/>
  <c r="Q40" i="16"/>
  <c r="Q39" i="16"/>
  <c r="Q38" i="16"/>
  <c r="Q37" i="16"/>
  <c r="Q36" i="16"/>
  <c r="Q35" i="16"/>
  <c r="Q34" i="16"/>
  <c r="Q33" i="16"/>
  <c r="Q32" i="16"/>
  <c r="Q31" i="16"/>
  <c r="Q30" i="16"/>
  <c r="Q29" i="16"/>
  <c r="Q28" i="16"/>
  <c r="Q27" i="16"/>
  <c r="Q26" i="16"/>
  <c r="Q25" i="16"/>
  <c r="Q24" i="16"/>
  <c r="Q23" i="16"/>
  <c r="Q22" i="16"/>
  <c r="Q21" i="16"/>
  <c r="Q20" i="16"/>
  <c r="Q19" i="16"/>
  <c r="Q18" i="16"/>
  <c r="Q17" i="16"/>
  <c r="Q16" i="16"/>
  <c r="Q15" i="16"/>
  <c r="Q14" i="16"/>
  <c r="Q13" i="16"/>
  <c r="Q12" i="16"/>
  <c r="Q11" i="16"/>
  <c r="Q10" i="16"/>
  <c r="Q9" i="16"/>
  <c r="Q8" i="16"/>
  <c r="Q7" i="16"/>
  <c r="S51" i="16"/>
  <c r="S50" i="16"/>
  <c r="S49" i="16"/>
  <c r="S48" i="16"/>
  <c r="S47" i="16"/>
  <c r="S46" i="16"/>
  <c r="S45" i="16"/>
  <c r="S44" i="16"/>
  <c r="S43" i="16"/>
  <c r="S42" i="16"/>
  <c r="S41" i="16"/>
  <c r="S40" i="16"/>
  <c r="S39" i="16"/>
  <c r="S38" i="16"/>
  <c r="S37" i="16"/>
  <c r="S36" i="16"/>
  <c r="S35" i="16"/>
  <c r="S34" i="16"/>
  <c r="S33" i="16"/>
  <c r="S32" i="16"/>
  <c r="S31" i="16"/>
  <c r="S30" i="16"/>
  <c r="S29" i="16"/>
  <c r="S28" i="16"/>
  <c r="S27" i="16"/>
  <c r="S26" i="16"/>
  <c r="S25" i="16"/>
  <c r="S24" i="16"/>
  <c r="S23" i="16"/>
  <c r="S22" i="16"/>
  <c r="S21" i="16"/>
  <c r="S20" i="16"/>
  <c r="S19" i="16"/>
  <c r="S18" i="16"/>
  <c r="S17" i="16"/>
  <c r="S16" i="16"/>
  <c r="S15" i="16"/>
  <c r="S14" i="16"/>
  <c r="S13" i="16"/>
  <c r="S12" i="16"/>
  <c r="S11" i="16"/>
  <c r="S10" i="16"/>
  <c r="S9" i="16"/>
  <c r="S8" i="16"/>
  <c r="S7" i="16"/>
  <c r="U51" i="16"/>
  <c r="U50" i="16"/>
  <c r="U49" i="16"/>
  <c r="U48" i="16"/>
  <c r="U47" i="16"/>
  <c r="U46" i="16"/>
  <c r="U45" i="16"/>
  <c r="U44" i="16"/>
  <c r="U43" i="16"/>
  <c r="U42" i="16"/>
  <c r="U41" i="16"/>
  <c r="U40" i="16"/>
  <c r="U39" i="16"/>
  <c r="U38" i="16"/>
  <c r="U37" i="16"/>
  <c r="U36" i="16"/>
  <c r="U35" i="16"/>
  <c r="U34" i="16"/>
  <c r="U33" i="16"/>
  <c r="U32" i="16"/>
  <c r="U31" i="16"/>
  <c r="U30" i="16"/>
  <c r="U29" i="16"/>
  <c r="U28" i="16"/>
  <c r="U27" i="16"/>
  <c r="U26" i="16"/>
  <c r="U25" i="16"/>
  <c r="U24" i="16"/>
  <c r="U23" i="16"/>
  <c r="U22" i="16"/>
  <c r="U21" i="16"/>
  <c r="U20" i="16"/>
  <c r="U19" i="16"/>
  <c r="U18" i="16"/>
  <c r="U17" i="16"/>
  <c r="U16" i="16"/>
  <c r="U15" i="16"/>
  <c r="U14" i="16"/>
  <c r="U13" i="16"/>
  <c r="U12" i="16"/>
  <c r="U11" i="16"/>
  <c r="U10" i="16"/>
  <c r="U9" i="16"/>
  <c r="U8" i="16"/>
  <c r="U7" i="16"/>
  <c r="W51" i="16"/>
  <c r="W50" i="16"/>
  <c r="W49" i="16"/>
  <c r="W48" i="16"/>
  <c r="W47" i="16"/>
  <c r="W46" i="16"/>
  <c r="W45" i="16"/>
  <c r="W44" i="16"/>
  <c r="W43" i="16"/>
  <c r="W42" i="16"/>
  <c r="W41" i="16"/>
  <c r="W40" i="16"/>
  <c r="W39" i="16"/>
  <c r="W38" i="16"/>
  <c r="W37" i="16"/>
  <c r="W36" i="16"/>
  <c r="W35" i="16"/>
  <c r="W34" i="16"/>
  <c r="W33" i="16"/>
  <c r="W32" i="16"/>
  <c r="W31" i="16"/>
  <c r="W30" i="16"/>
  <c r="W29" i="16"/>
  <c r="W28" i="16"/>
  <c r="W27" i="16"/>
  <c r="W26" i="16"/>
  <c r="W25" i="16"/>
  <c r="W24" i="16"/>
  <c r="W23" i="16"/>
  <c r="W22" i="16"/>
  <c r="W21" i="16"/>
  <c r="W20" i="16"/>
  <c r="W19" i="16"/>
  <c r="W18" i="16"/>
  <c r="W17" i="16"/>
  <c r="W16" i="16"/>
  <c r="W15" i="16"/>
  <c r="W14" i="16"/>
  <c r="W13" i="16"/>
  <c r="W12" i="16"/>
  <c r="W11" i="16"/>
  <c r="W10" i="16"/>
  <c r="W9" i="16"/>
  <c r="W8" i="16"/>
  <c r="W7" i="16"/>
  <c r="Y51" i="16"/>
  <c r="Y50" i="16"/>
  <c r="Y49" i="16"/>
  <c r="Y48" i="16"/>
  <c r="Y47" i="16"/>
  <c r="Y46" i="16"/>
  <c r="Y45" i="16"/>
  <c r="Y44" i="16"/>
  <c r="Y43" i="16"/>
  <c r="Y42" i="16"/>
  <c r="Y41" i="16"/>
  <c r="Y40" i="16"/>
  <c r="Y39" i="16"/>
  <c r="Y38" i="16"/>
  <c r="Y37" i="16"/>
  <c r="Y36" i="16"/>
  <c r="Y35" i="16"/>
  <c r="Y34" i="16"/>
  <c r="Y33" i="16"/>
  <c r="Y32" i="16"/>
  <c r="Y31" i="16"/>
  <c r="Y30" i="16"/>
  <c r="Y29" i="16"/>
  <c r="Y28" i="16"/>
  <c r="Y27" i="16"/>
  <c r="Y26" i="16"/>
  <c r="Y25" i="16"/>
  <c r="Y24" i="16"/>
  <c r="Y23" i="16"/>
  <c r="Y22" i="16"/>
  <c r="Y21" i="16"/>
  <c r="Y20" i="16"/>
  <c r="Y19" i="16"/>
  <c r="Y18" i="16"/>
  <c r="Y17" i="16"/>
  <c r="Y16" i="16"/>
  <c r="Y15" i="16"/>
  <c r="Y14" i="16"/>
  <c r="Y13" i="16"/>
  <c r="Y12" i="16"/>
  <c r="Y11" i="16"/>
  <c r="Y10" i="16"/>
  <c r="Y9" i="16"/>
  <c r="Y8" i="16"/>
  <c r="Y7" i="16"/>
  <c r="AA51" i="16"/>
  <c r="AA50" i="16"/>
  <c r="AA49" i="16"/>
  <c r="AA48" i="16"/>
  <c r="AA47" i="16"/>
  <c r="AA46" i="16"/>
  <c r="AA45" i="16"/>
  <c r="AA44" i="16"/>
  <c r="AA43" i="16"/>
  <c r="AA42" i="16"/>
  <c r="AA41" i="16"/>
  <c r="AA40" i="16"/>
  <c r="AA39" i="16"/>
  <c r="AA38" i="16"/>
  <c r="AA37" i="16"/>
  <c r="AA36" i="16"/>
  <c r="AA35" i="16"/>
  <c r="AA34" i="16"/>
  <c r="AA33" i="16"/>
  <c r="AA32" i="16"/>
  <c r="AA31" i="16"/>
  <c r="AA30" i="16"/>
  <c r="AA29" i="16"/>
  <c r="AA28" i="16"/>
  <c r="AA27" i="16"/>
  <c r="AA26" i="16"/>
  <c r="AA25" i="16"/>
  <c r="AA24" i="16"/>
  <c r="AA23" i="16"/>
  <c r="AA22" i="16"/>
  <c r="AA21" i="16"/>
  <c r="AA20" i="16"/>
  <c r="AA19" i="16"/>
  <c r="AA18" i="16"/>
  <c r="AA17" i="16"/>
  <c r="AA16" i="16"/>
  <c r="AA15" i="16"/>
  <c r="AA14" i="16"/>
  <c r="AA13" i="16"/>
  <c r="AA12" i="16"/>
  <c r="AA11" i="16"/>
  <c r="AA10" i="16"/>
  <c r="AA9" i="16"/>
  <c r="AA8" i="16"/>
  <c r="AA7" i="16"/>
  <c r="AA6" i="16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O5" i="17" l="1"/>
  <c r="P5" i="17"/>
  <c r="Q5" i="17"/>
  <c r="R5" i="17"/>
  <c r="S5" i="17"/>
  <c r="T5" i="17"/>
  <c r="U5" i="17"/>
  <c r="V5" i="17"/>
  <c r="W5" i="17"/>
  <c r="X5" i="17"/>
  <c r="Y5" i="17"/>
  <c r="Z5" i="17"/>
  <c r="B6" i="19" l="1"/>
  <c r="D5" i="17" l="1"/>
  <c r="E5" i="17"/>
  <c r="F5" i="17"/>
  <c r="G5" i="17"/>
  <c r="H5" i="17"/>
  <c r="I5" i="17"/>
  <c r="J5" i="17"/>
  <c r="K5" i="17"/>
  <c r="L5" i="17"/>
  <c r="M5" i="17"/>
  <c r="N5" i="17"/>
  <c r="C6" i="16" l="1"/>
  <c r="AA5" i="7" l="1"/>
  <c r="W5" i="18"/>
  <c r="R4" i="19"/>
  <c r="Q4" i="19"/>
  <c r="H4" i="19"/>
  <c r="K4" i="15"/>
  <c r="G4" i="15"/>
  <c r="E4" i="15"/>
  <c r="Y4" i="15"/>
  <c r="S4" i="15"/>
  <c r="R4" i="15"/>
  <c r="M4" i="15"/>
  <c r="O4" i="15"/>
  <c r="X4" i="15"/>
  <c r="N4" i="15"/>
  <c r="T4" i="15"/>
  <c r="I4" i="15"/>
  <c r="U4" i="15"/>
  <c r="B6" i="15"/>
  <c r="W4" i="15"/>
  <c r="Q4" i="15"/>
  <c r="Z4" i="15"/>
  <c r="D4" i="15"/>
  <c r="AA4" i="15"/>
  <c r="L4" i="15"/>
  <c r="P4" i="15"/>
  <c r="V4" i="15"/>
  <c r="F4" i="15"/>
  <c r="H4" i="15"/>
  <c r="J4" i="15"/>
  <c r="U4" i="9"/>
  <c r="O5" i="14"/>
  <c r="K5" i="14"/>
  <c r="N5" i="14"/>
  <c r="U5" i="14"/>
  <c r="X5" i="14"/>
  <c r="AA5" i="14"/>
  <c r="H5" i="14"/>
  <c r="S5" i="14"/>
  <c r="Z5" i="14"/>
  <c r="I5" i="14"/>
  <c r="F5" i="14"/>
  <c r="L5" i="14"/>
  <c r="B7" i="14"/>
  <c r="W5" i="14"/>
  <c r="O5" i="7"/>
  <c r="Q5" i="7"/>
  <c r="T5" i="7"/>
  <c r="F5" i="7"/>
  <c r="I5" i="7"/>
  <c r="H5" i="7"/>
  <c r="B7" i="7"/>
  <c r="V5" i="7"/>
  <c r="D5" i="7"/>
  <c r="S5" i="7"/>
  <c r="P5" i="7"/>
  <c r="R5" i="7"/>
  <c r="Z5" i="7"/>
  <c r="Y5" i="7"/>
  <c r="E5" i="7"/>
  <c r="M5" i="7"/>
  <c r="G5" i="7"/>
  <c r="L5" i="7"/>
  <c r="J5" i="7"/>
  <c r="W5" i="7"/>
  <c r="N5" i="7"/>
  <c r="K5" i="7"/>
  <c r="U5" i="7"/>
  <c r="X5" i="7"/>
  <c r="T5" i="18"/>
  <c r="X5" i="18"/>
  <c r="Y6" i="16"/>
  <c r="U6" i="16"/>
  <c r="E6" i="16"/>
  <c r="T4" i="9"/>
  <c r="N4" i="9"/>
  <c r="P4" i="9"/>
  <c r="D4" i="9"/>
  <c r="H4" i="9"/>
  <c r="AA4" i="9"/>
  <c r="L4" i="9"/>
  <c r="W4" i="9"/>
  <c r="G4" i="9"/>
  <c r="O4" i="9"/>
  <c r="V4" i="9"/>
  <c r="F4" i="9"/>
  <c r="J4" i="9"/>
  <c r="X4" i="9"/>
  <c r="Z4" i="9"/>
  <c r="S4" i="9"/>
  <c r="I4" i="9"/>
  <c r="Q4" i="9"/>
  <c r="B6" i="9"/>
  <c r="E4" i="9"/>
  <c r="R4" i="9"/>
  <c r="M4" i="9"/>
  <c r="Y4" i="9"/>
  <c r="K4" i="9"/>
  <c r="Z5" i="18"/>
  <c r="C5" i="18"/>
  <c r="O5" i="18"/>
  <c r="E5" i="18"/>
  <c r="R5" i="18"/>
  <c r="P5" i="18"/>
  <c r="Y5" i="16" l="1"/>
  <c r="U5" i="16"/>
  <c r="B4" i="15"/>
  <c r="B4" i="9"/>
  <c r="B5" i="7"/>
  <c r="N6" i="16"/>
  <c r="I6" i="16"/>
  <c r="Q6" i="16"/>
  <c r="T4" i="19"/>
  <c r="K4" i="19"/>
  <c r="N4" i="19"/>
  <c r="G4" i="19"/>
  <c r="L4" i="19"/>
  <c r="V4" i="19"/>
  <c r="AA4" i="19"/>
  <c r="X4" i="19"/>
  <c r="D4" i="19"/>
  <c r="Y4" i="19"/>
  <c r="O4" i="19"/>
  <c r="J4" i="19"/>
  <c r="U4" i="19"/>
  <c r="M4" i="19"/>
  <c r="P4" i="19"/>
  <c r="F4" i="19"/>
  <c r="Z4" i="19"/>
  <c r="I4" i="19"/>
  <c r="S4" i="19"/>
  <c r="W4" i="19"/>
  <c r="F5" i="18"/>
  <c r="J5" i="18"/>
  <c r="H5" i="18"/>
  <c r="Q5" i="18"/>
  <c r="L5" i="18"/>
  <c r="K5" i="18"/>
  <c r="U5" i="18"/>
  <c r="D5" i="18"/>
  <c r="Y5" i="18"/>
  <c r="M5" i="18"/>
  <c r="V5" i="18"/>
  <c r="N5" i="18"/>
  <c r="S5" i="18"/>
  <c r="G5" i="18"/>
  <c r="I5" i="18"/>
  <c r="E4" i="19"/>
  <c r="E5" i="14"/>
  <c r="Q5" i="14"/>
  <c r="G5" i="14"/>
  <c r="Y5" i="14"/>
  <c r="M5" i="14"/>
  <c r="D5" i="14"/>
  <c r="J5" i="14"/>
  <c r="P5" i="14"/>
  <c r="R5" i="14"/>
  <c r="T5" i="14"/>
  <c r="V5" i="14"/>
  <c r="B5" i="18" l="1"/>
  <c r="Q5" i="16"/>
  <c r="N5" i="16"/>
  <c r="I5" i="16"/>
  <c r="B5" i="14"/>
  <c r="G6" i="16"/>
  <c r="AA5" i="16"/>
  <c r="K6" i="16"/>
  <c r="B4" i="19"/>
  <c r="W6" i="16"/>
  <c r="S6" i="16"/>
  <c r="B5" i="17"/>
  <c r="B7" i="17"/>
  <c r="E5" i="16"/>
  <c r="W5" i="16" l="1"/>
  <c r="G5" i="16"/>
  <c r="C5" i="16"/>
  <c r="S5" i="16"/>
  <c r="K5" i="16"/>
</calcChain>
</file>

<file path=xl/sharedStrings.xml><?xml version="1.0" encoding="utf-8"?>
<sst xmlns="http://schemas.openxmlformats.org/spreadsheetml/2006/main" count="668" uniqueCount="335">
  <si>
    <t>總   計</t>
    <phoneticPr fontId="4" type="noConversion"/>
  </si>
  <si>
    <t xml:space="preserve">          </t>
    <phoneticPr fontId="4" type="noConversion"/>
  </si>
  <si>
    <t>中華民國</t>
  </si>
  <si>
    <t>礦業及土石採取業</t>
  </si>
  <si>
    <t>單位：人次</t>
  </si>
  <si>
    <t>頭</t>
  </si>
  <si>
    <t>頸</t>
  </si>
  <si>
    <t>肩</t>
  </si>
  <si>
    <t>肘</t>
  </si>
  <si>
    <t>腕</t>
  </si>
  <si>
    <t>胸</t>
  </si>
  <si>
    <t>背</t>
  </si>
  <si>
    <t>手</t>
  </si>
  <si>
    <t>指</t>
  </si>
  <si>
    <t>腹</t>
  </si>
  <si>
    <t>臀</t>
  </si>
  <si>
    <t>股</t>
  </si>
  <si>
    <t>膝</t>
  </si>
  <si>
    <t>腿</t>
  </si>
  <si>
    <t>足</t>
  </si>
  <si>
    <t>單位：部位數</t>
  </si>
  <si>
    <t xml:space="preserve">          </t>
  </si>
  <si>
    <t>與媒介物之關係按製造業分</t>
    <phoneticPr fontId="3" type="noConversion"/>
  </si>
  <si>
    <t>臉   顏</t>
    <phoneticPr fontId="4" type="noConversion"/>
  </si>
  <si>
    <t>鎖   骨</t>
    <phoneticPr fontId="4" type="noConversion"/>
  </si>
  <si>
    <t>上   膊</t>
    <phoneticPr fontId="4" type="noConversion"/>
  </si>
  <si>
    <t>前   膊</t>
    <phoneticPr fontId="4" type="noConversion"/>
  </si>
  <si>
    <t>肋   骨</t>
    <phoneticPr fontId="4" type="noConversion"/>
  </si>
  <si>
    <t>鼠   蹊</t>
    <phoneticPr fontId="4" type="noConversion"/>
  </si>
  <si>
    <t>內   臟</t>
    <phoneticPr fontId="4" type="noConversion"/>
  </si>
  <si>
    <t>全   身</t>
    <phoneticPr fontId="4" type="noConversion"/>
  </si>
  <si>
    <t>其   他</t>
    <phoneticPr fontId="4" type="noConversion"/>
  </si>
  <si>
    <t xml:space="preserve">           </t>
    <phoneticPr fontId="4" type="noConversion"/>
  </si>
  <si>
    <t>農、林、漁、牧業</t>
  </si>
  <si>
    <t>住宿及餐飲業</t>
  </si>
  <si>
    <t>金融及保險業</t>
  </si>
  <si>
    <t>全              產                業</t>
    <phoneticPr fontId="3" type="noConversion"/>
  </si>
  <si>
    <t>跌   倒</t>
    <phoneticPr fontId="3" type="noConversion"/>
  </si>
  <si>
    <t>衝   撞</t>
    <phoneticPr fontId="3" type="noConversion"/>
  </si>
  <si>
    <t>被   撞</t>
    <phoneticPr fontId="3" type="noConversion"/>
  </si>
  <si>
    <t>踩   踏</t>
    <phoneticPr fontId="3" type="noConversion"/>
  </si>
  <si>
    <t>溺   斃</t>
    <phoneticPr fontId="3" type="noConversion"/>
  </si>
  <si>
    <t>感   電</t>
    <phoneticPr fontId="3" type="noConversion"/>
  </si>
  <si>
    <t>爆   炸</t>
    <phoneticPr fontId="3" type="noConversion"/>
  </si>
  <si>
    <t>火   災</t>
    <phoneticPr fontId="3" type="noConversion"/>
  </si>
  <si>
    <t>其   他</t>
    <phoneticPr fontId="3" type="noConversion"/>
  </si>
  <si>
    <t>公   路</t>
    <phoneticPr fontId="3" type="noConversion"/>
  </si>
  <si>
    <t>鐵   路</t>
    <phoneticPr fontId="3" type="noConversion"/>
  </si>
  <si>
    <t>船舶、
航空器</t>
    <phoneticPr fontId="3" type="noConversion"/>
  </si>
  <si>
    <t>原動機</t>
    <phoneticPr fontId="3" type="noConversion"/>
  </si>
  <si>
    <t>營建物
及施工
設    備</t>
    <phoneticPr fontId="3" type="noConversion"/>
  </si>
  <si>
    <t>農、林、漁、牧業</t>
    <phoneticPr fontId="3" type="noConversion"/>
  </si>
  <si>
    <t>電力及燃氣供應業</t>
  </si>
  <si>
    <t>用水供應及污染整治業</t>
  </si>
  <si>
    <t>營建工程業</t>
  </si>
  <si>
    <t>批發及零售業</t>
  </si>
  <si>
    <t>運輸及倉儲業</t>
  </si>
  <si>
    <t>不動產業</t>
  </si>
  <si>
    <t>專業、科學及技術服務業</t>
  </si>
  <si>
    <t>支援服務業</t>
  </si>
  <si>
    <t>公共行政及國防；強制性社會安全</t>
  </si>
  <si>
    <t>教育業</t>
  </si>
  <si>
    <t>醫療保健及社會工作服務業</t>
  </si>
  <si>
    <t>藝術、娛樂及休閒服務業</t>
  </si>
  <si>
    <t>其他服務業</t>
  </si>
  <si>
    <t>電力及燃氣供應業</t>
    <phoneticPr fontId="3" type="noConversion"/>
  </si>
  <si>
    <t>營建工程業</t>
    <phoneticPr fontId="3" type="noConversion"/>
  </si>
  <si>
    <t>運輸及倉儲業</t>
    <phoneticPr fontId="3" type="noConversion"/>
  </si>
  <si>
    <t>不動產業</t>
    <phoneticPr fontId="3" type="noConversion"/>
  </si>
  <si>
    <t>支援服務業</t>
    <phoneticPr fontId="3" type="noConversion"/>
  </si>
  <si>
    <t>教育業</t>
    <phoneticPr fontId="3" type="noConversion"/>
  </si>
  <si>
    <t>藝術、娛樂及休閒服務業</t>
    <phoneticPr fontId="3" type="noConversion"/>
  </si>
  <si>
    <t>永 久 全 失 能
( 人 )</t>
    <phoneticPr fontId="3" type="noConversion"/>
  </si>
  <si>
    <t>永 久 部 分 失 能
( 人 次 )</t>
    <phoneticPr fontId="3" type="noConversion"/>
  </si>
  <si>
    <t>總  計</t>
    <phoneticPr fontId="3" type="noConversion"/>
  </si>
  <si>
    <t>交  通  事  故</t>
    <phoneticPr fontId="3" type="noConversion"/>
  </si>
  <si>
    <r>
      <t>貨</t>
    </r>
    <r>
      <rPr>
        <sz val="10"/>
        <rFont val="Times New Roman"/>
        <family val="1"/>
      </rPr>
      <t xml:space="preserve">   </t>
    </r>
    <r>
      <rPr>
        <sz val="10"/>
        <rFont val="新細明體"/>
        <family val="1"/>
        <charset val="136"/>
      </rPr>
      <t>物</t>
    </r>
    <phoneticPr fontId="3" type="noConversion"/>
  </si>
  <si>
    <r>
      <t>環</t>
    </r>
    <r>
      <rPr>
        <sz val="10"/>
        <rFont val="Times New Roman"/>
        <family val="1"/>
      </rPr>
      <t xml:space="preserve">   </t>
    </r>
    <r>
      <rPr>
        <sz val="10"/>
        <rFont val="新細明體"/>
        <family val="1"/>
        <charset val="136"/>
      </rPr>
      <t>境</t>
    </r>
    <phoneticPr fontId="3" type="noConversion"/>
  </si>
  <si>
    <t>動 力 機 械</t>
    <phoneticPr fontId="3" type="noConversion"/>
  </si>
  <si>
    <t>其 他 類</t>
    <phoneticPr fontId="3" type="noConversion"/>
  </si>
  <si>
    <t>各媒介物所占比率 ( ％ )</t>
    <phoneticPr fontId="4" type="noConversion"/>
  </si>
  <si>
    <t>項      目       別</t>
    <phoneticPr fontId="4" type="noConversion"/>
  </si>
  <si>
    <t>陳 報 事 業
單    位   數
(  家  )</t>
    <phoneticPr fontId="3" type="noConversion"/>
  </si>
  <si>
    <t>暫  時  全  失  能
(  人  次  )</t>
    <phoneticPr fontId="3" type="noConversion"/>
  </si>
  <si>
    <t>項       目        別</t>
    <phoneticPr fontId="3" type="noConversion"/>
  </si>
  <si>
    <t>墜   落
滾   落</t>
    <phoneticPr fontId="3" type="noConversion"/>
  </si>
  <si>
    <t>物   體
飛   落</t>
    <phoneticPr fontId="3" type="noConversion"/>
  </si>
  <si>
    <t>物   體
倒   塌
崩   塌</t>
    <phoneticPr fontId="3" type="noConversion"/>
  </si>
  <si>
    <t>被   夾
被   捲</t>
    <phoneticPr fontId="3" type="noConversion"/>
  </si>
  <si>
    <t>被刺、
割   、
擦   傷</t>
    <phoneticPr fontId="3" type="noConversion"/>
  </si>
  <si>
    <t>與高溫
、低溫
之接觸</t>
    <phoneticPr fontId="3" type="noConversion"/>
  </si>
  <si>
    <t>與有害
物等之
接   觸</t>
    <phoneticPr fontId="3" type="noConversion"/>
  </si>
  <si>
    <t>物   體
破   裂</t>
    <phoneticPr fontId="3" type="noConversion"/>
  </si>
  <si>
    <t>不   當
動   作</t>
    <phoneticPr fontId="3" type="noConversion"/>
  </si>
  <si>
    <t>無   法
歸   類
者</t>
    <phoneticPr fontId="3" type="noConversion"/>
  </si>
  <si>
    <t>災害類型按行業分</t>
    <phoneticPr fontId="6" type="noConversion"/>
  </si>
  <si>
    <t>概況按全產業分</t>
    <phoneticPr fontId="3" type="noConversion"/>
  </si>
  <si>
    <r>
      <t>動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力
傳   導
裝   置</t>
    </r>
    <phoneticPr fontId="3" type="noConversion"/>
  </si>
  <si>
    <r>
      <t>木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材
加   工
機   械</t>
    </r>
    <phoneticPr fontId="3" type="noConversion"/>
  </si>
  <si>
    <r>
      <t>營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造
機   械</t>
    </r>
    <phoneticPr fontId="3" type="noConversion"/>
  </si>
  <si>
    <r>
      <t>一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般
動   力
機   械</t>
    </r>
    <phoneticPr fontId="3" type="noConversion"/>
  </si>
  <si>
    <r>
      <t>起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重
機   械</t>
    </r>
    <phoneticPr fontId="3" type="noConversion"/>
  </si>
  <si>
    <r>
      <t>動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力
搬   運
機   械</t>
    </r>
    <phoneticPr fontId="3" type="noConversion"/>
  </si>
  <si>
    <r>
      <t>交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通
工   具</t>
    </r>
    <phoneticPr fontId="3" type="noConversion"/>
  </si>
  <si>
    <r>
      <t>壓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力
容   器</t>
    </r>
    <phoneticPr fontId="3" type="noConversion"/>
  </si>
  <si>
    <r>
      <t>化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學
設   備</t>
    </r>
    <phoneticPr fontId="3" type="noConversion"/>
  </si>
  <si>
    <r>
      <t>熔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接
設   備</t>
    </r>
    <phoneticPr fontId="3" type="noConversion"/>
  </si>
  <si>
    <r>
      <t>爐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窯</t>
    </r>
    <phoneticPr fontId="3" type="noConversion"/>
  </si>
  <si>
    <r>
      <t>電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氣
設   備</t>
    </r>
    <phoneticPr fontId="3" type="noConversion"/>
  </si>
  <si>
    <r>
      <t>人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力
機   械
工   具</t>
    </r>
    <phoneticPr fontId="3" type="noConversion"/>
  </si>
  <si>
    <r>
      <t>用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具</t>
    </r>
    <phoneticPr fontId="3" type="noConversion"/>
  </si>
  <si>
    <r>
      <t>其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他
設   備</t>
    </r>
    <phoneticPr fontId="3" type="noConversion"/>
  </si>
  <si>
    <r>
      <t>材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料</t>
    </r>
    <phoneticPr fontId="3" type="noConversion"/>
  </si>
  <si>
    <r>
      <t>運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搬
物   體</t>
    </r>
    <phoneticPr fontId="3" type="noConversion"/>
  </si>
  <si>
    <r>
      <t>環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境</t>
    </r>
    <phoneticPr fontId="3" type="noConversion"/>
  </si>
  <si>
    <r>
      <t>其</t>
    </r>
    <r>
      <rPr>
        <sz val="9.5"/>
        <rFont val="Times New Roman"/>
        <family val="1"/>
      </rPr>
      <t xml:space="preserve">    </t>
    </r>
    <r>
      <rPr>
        <sz val="9.5"/>
        <rFont val="新細明體"/>
        <family val="1"/>
        <charset val="136"/>
      </rPr>
      <t>他
媒介物</t>
    </r>
    <phoneticPr fontId="3" type="noConversion"/>
  </si>
  <si>
    <r>
      <t>無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媒
介   物</t>
    </r>
    <phoneticPr fontId="3" type="noConversion"/>
  </si>
  <si>
    <r>
      <t>不</t>
    </r>
    <r>
      <rPr>
        <sz val="9.5"/>
        <rFont val="Times New Roman"/>
        <family val="1"/>
      </rPr>
      <t xml:space="preserve">   </t>
    </r>
    <r>
      <rPr>
        <sz val="9.5"/>
        <rFont val="新細明體"/>
        <family val="1"/>
        <charset val="136"/>
      </rPr>
      <t>能
分   類</t>
    </r>
    <phoneticPr fontId="3" type="noConversion"/>
  </si>
  <si>
    <t>項         目         別</t>
    <phoneticPr fontId="4" type="noConversion"/>
  </si>
  <si>
    <t>與媒介物之關係按全產業分</t>
    <phoneticPr fontId="4" type="noConversion"/>
  </si>
  <si>
    <t>媒 介 物 比 率 ( % )</t>
    <phoneticPr fontId="3" type="noConversion"/>
  </si>
  <si>
    <t>項        目         別</t>
    <phoneticPr fontId="3" type="noConversion"/>
  </si>
  <si>
    <t>災     害
類     型
比    率
（％）</t>
    <phoneticPr fontId="3" type="noConversion"/>
  </si>
  <si>
    <t>項        目        別</t>
    <phoneticPr fontId="4" type="noConversion"/>
  </si>
  <si>
    <t>總    計</t>
    <phoneticPr fontId="4" type="noConversion"/>
  </si>
  <si>
    <t>項    目     別</t>
    <phoneticPr fontId="4" type="noConversion"/>
  </si>
  <si>
    <t>與受傷部位之關係按全產業分</t>
    <phoneticPr fontId="4" type="noConversion"/>
  </si>
  <si>
    <t>與受傷部位之關係按製造業分</t>
    <phoneticPr fontId="4" type="noConversion"/>
  </si>
  <si>
    <r>
      <t>總</t>
    </r>
    <r>
      <rPr>
        <sz val="12"/>
        <rFont val="Times New Roman"/>
        <family val="1"/>
      </rPr>
      <t xml:space="preserve">   </t>
    </r>
    <r>
      <rPr>
        <sz val="12"/>
        <rFont val="新細明體"/>
        <family val="1"/>
        <charset val="136"/>
      </rPr>
      <t>計</t>
    </r>
    <phoneticPr fontId="3" type="noConversion"/>
  </si>
  <si>
    <t>與受傷部位之關係按全產業分</t>
    <phoneticPr fontId="6" type="noConversion"/>
  </si>
  <si>
    <r>
      <t>行</t>
    </r>
    <r>
      <rPr>
        <sz val="14"/>
        <color indexed="8"/>
        <rFont val="Times New Roman"/>
        <family val="1"/>
      </rPr>
      <t xml:space="preserve">           </t>
    </r>
    <r>
      <rPr>
        <sz val="14"/>
        <color indexed="8"/>
        <rFont val="新細明體"/>
        <family val="1"/>
        <charset val="136"/>
      </rPr>
      <t>業</t>
    </r>
    <r>
      <rPr>
        <sz val="14"/>
        <color indexed="8"/>
        <rFont val="Times New Roman"/>
        <family val="1"/>
      </rPr>
      <t xml:space="preserve">            </t>
    </r>
    <r>
      <rPr>
        <sz val="14"/>
        <color indexed="8"/>
        <rFont val="新細明體"/>
        <family val="1"/>
        <charset val="136"/>
      </rPr>
      <t>別</t>
    </r>
    <phoneticPr fontId="3" type="noConversion"/>
  </si>
  <si>
    <r>
      <t>百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新細明體"/>
        <family val="1"/>
        <charset val="136"/>
      </rPr>
      <t>分</t>
    </r>
    <r>
      <rPr>
        <sz val="10.5"/>
        <color indexed="8"/>
        <rFont val="Times New Roman"/>
        <family val="1"/>
      </rPr>
      <t xml:space="preserve"> </t>
    </r>
    <r>
      <rPr>
        <sz val="10.5"/>
        <color indexed="8"/>
        <rFont val="新細明體"/>
        <family val="1"/>
        <charset val="136"/>
      </rPr>
      <t>比
(  ％  )</t>
    </r>
    <phoneticPr fontId="3" type="noConversion"/>
  </si>
  <si>
    <r>
      <t>總</t>
    </r>
    <r>
      <rPr>
        <sz val="10.5"/>
        <color indexed="8"/>
        <rFont val="Times New Roman"/>
        <family val="1"/>
      </rPr>
      <t xml:space="preserve">   </t>
    </r>
    <r>
      <rPr>
        <sz val="10.5"/>
        <color indexed="8"/>
        <rFont val="新細明體"/>
        <family val="1"/>
        <charset val="136"/>
      </rPr>
      <t>工</t>
    </r>
    <r>
      <rPr>
        <sz val="10.5"/>
        <color indexed="8"/>
        <rFont val="Times New Roman"/>
        <family val="1"/>
      </rPr>
      <t xml:space="preserve">    </t>
    </r>
    <r>
      <rPr>
        <sz val="10.5"/>
        <color indexed="8"/>
        <rFont val="新細明體"/>
        <family val="1"/>
        <charset val="136"/>
      </rPr>
      <t>作
日          數
( 工  作  天 )</t>
    </r>
    <phoneticPr fontId="3" type="noConversion"/>
  </si>
  <si>
    <r>
      <t>百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新細明體"/>
        <family val="1"/>
        <charset val="136"/>
      </rPr>
      <t>分</t>
    </r>
    <r>
      <rPr>
        <sz val="10.5"/>
        <color indexed="8"/>
        <rFont val="Times New Roman"/>
        <family val="1"/>
      </rPr>
      <t xml:space="preserve">  </t>
    </r>
    <r>
      <rPr>
        <sz val="10.5"/>
        <color indexed="8"/>
        <rFont val="新細明體"/>
        <family val="1"/>
        <charset val="136"/>
      </rPr>
      <t>比
(  ％  )</t>
    </r>
    <phoneticPr fontId="3" type="noConversion"/>
  </si>
  <si>
    <r>
      <t>百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新細明體"/>
        <family val="1"/>
        <charset val="136"/>
      </rPr>
      <t>分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新細明體"/>
        <family val="1"/>
        <charset val="136"/>
      </rPr>
      <t>比
(  ％  )</t>
    </r>
    <phoneticPr fontId="3" type="noConversion"/>
  </si>
  <si>
    <r>
      <t>已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新細明體"/>
        <family val="1"/>
        <charset val="136"/>
      </rPr>
      <t>結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新細明體"/>
        <family val="1"/>
        <charset val="136"/>
      </rPr>
      <t>案</t>
    </r>
    <r>
      <rPr>
        <sz val="11"/>
        <color indexed="8"/>
        <rFont val="Times New Roman"/>
        <family val="1"/>
      </rPr>
      <t xml:space="preserve">            </t>
    </r>
    <r>
      <rPr>
        <sz val="11"/>
        <color indexed="8"/>
        <rFont val="新細明體"/>
        <family val="1"/>
        <charset val="136"/>
      </rPr>
      <t>之</t>
    </r>
    <r>
      <rPr>
        <sz val="11"/>
        <color indexed="8"/>
        <rFont val="Times New Roman"/>
        <family val="1"/>
      </rPr>
      <t xml:space="preserve">            </t>
    </r>
    <r>
      <rPr>
        <sz val="11"/>
        <color indexed="8"/>
        <rFont val="新細明體"/>
        <family val="1"/>
        <charset val="136"/>
      </rPr>
      <t>失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新細明體"/>
        <family val="1"/>
        <charset val="136"/>
      </rPr>
      <t>能</t>
    </r>
    <r>
      <rPr>
        <sz val="11"/>
        <color indexed="8"/>
        <rFont val="Times New Roman"/>
        <family val="1"/>
      </rPr>
      <t xml:space="preserve">            </t>
    </r>
    <r>
      <rPr>
        <sz val="11"/>
        <color indexed="8"/>
        <rFont val="新細明體"/>
        <family val="1"/>
        <charset val="136"/>
      </rPr>
      <t>傷</t>
    </r>
    <phoneticPr fontId="3" type="noConversion"/>
  </si>
  <si>
    <r>
      <t>害</t>
    </r>
    <r>
      <rPr>
        <sz val="11"/>
        <color indexed="8"/>
        <rFont val="Times New Roman"/>
        <family val="1"/>
      </rPr>
      <t xml:space="preserve">        </t>
    </r>
    <r>
      <rPr>
        <sz val="11"/>
        <color indexed="8"/>
        <rFont val="新細明體"/>
        <family val="1"/>
        <charset val="136"/>
      </rPr>
      <t>次</t>
    </r>
    <r>
      <rPr>
        <sz val="11"/>
        <color indexed="8"/>
        <rFont val="Times New Roman"/>
        <family val="1"/>
      </rPr>
      <t xml:space="preserve">         </t>
    </r>
    <r>
      <rPr>
        <sz val="11"/>
        <color indexed="8"/>
        <rFont val="新細明體"/>
        <family val="1"/>
        <charset val="136"/>
      </rPr>
      <t>數</t>
    </r>
    <r>
      <rPr>
        <sz val="11"/>
        <color indexed="8"/>
        <rFont val="Times New Roman"/>
        <family val="1"/>
      </rPr>
      <t xml:space="preserve">        </t>
    </r>
    <r>
      <rPr>
        <sz val="11"/>
        <color indexed="8"/>
        <rFont val="新細明體"/>
        <family val="1"/>
        <charset val="136"/>
      </rPr>
      <t>(   人 次   )</t>
    </r>
    <phoneticPr fontId="3" type="noConversion"/>
  </si>
  <si>
    <r>
      <t>總</t>
    </r>
    <r>
      <rPr>
        <sz val="11"/>
        <color indexed="8"/>
        <rFont val="Times New Roman"/>
        <family val="1"/>
      </rPr>
      <t xml:space="preserve">        </t>
    </r>
    <r>
      <rPr>
        <sz val="11"/>
        <color indexed="8"/>
        <rFont val="新細明體"/>
        <family val="1"/>
        <charset val="136"/>
      </rPr>
      <t>損</t>
    </r>
    <r>
      <rPr>
        <sz val="11"/>
        <color indexed="8"/>
        <rFont val="Times New Roman"/>
        <family val="1"/>
      </rPr>
      <t xml:space="preserve">        </t>
    </r>
    <r>
      <rPr>
        <sz val="11"/>
        <color indexed="8"/>
        <rFont val="新細明體"/>
        <family val="1"/>
        <charset val="136"/>
      </rPr>
      <t>失
工    作    日    數
(  日  )</t>
    </r>
    <phoneticPr fontId="3" type="noConversion"/>
  </si>
  <si>
    <r>
      <t>失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能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傷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害
嚴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 xml:space="preserve">   重      率</t>
    </r>
    <phoneticPr fontId="3" type="noConversion"/>
  </si>
  <si>
    <r>
      <t>總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和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傷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 xml:space="preserve">害
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新細明體"/>
        <family val="1"/>
        <charset val="136"/>
      </rPr>
      <t>指                數</t>
    </r>
    <phoneticPr fontId="3" type="noConversion"/>
  </si>
  <si>
    <r>
      <t>百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新細明體"/>
        <family val="1"/>
        <charset val="136"/>
      </rPr>
      <t>分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新細明體"/>
        <family val="1"/>
        <charset val="136"/>
      </rPr>
      <t>比
( ％ )</t>
    </r>
    <phoneticPr fontId="3" type="noConversion"/>
  </si>
  <si>
    <r>
      <t>百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分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比
(  ％  )</t>
    </r>
    <phoneticPr fontId="3" type="noConversion"/>
  </si>
  <si>
    <t>表 8-4 職業災害統計災害類型</t>
    <phoneticPr fontId="4" type="noConversion"/>
  </si>
  <si>
    <t>表 8-5 職業災害統計災害類型</t>
    <phoneticPr fontId="3" type="noConversion"/>
  </si>
  <si>
    <r>
      <t>各受傷部位比率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( ％ )</t>
    </r>
    <phoneticPr fontId="4" type="noConversion"/>
  </si>
  <si>
    <t>表 8-6 職業災害統計災害類型</t>
    <phoneticPr fontId="4" type="noConversion"/>
  </si>
  <si>
    <t>表 8-7 職業災害統計災害類型</t>
    <phoneticPr fontId="4" type="noConversion"/>
  </si>
  <si>
    <t>總  計</t>
    <phoneticPr fontId="4" type="noConversion"/>
  </si>
  <si>
    <r>
      <t>行</t>
    </r>
    <r>
      <rPr>
        <sz val="12"/>
        <rFont val="Times New Roman"/>
        <family val="1"/>
      </rPr>
      <t xml:space="preserve">      </t>
    </r>
    <r>
      <rPr>
        <sz val="12"/>
        <rFont val="新細明體"/>
        <family val="1"/>
        <charset val="136"/>
      </rPr>
      <t>業
百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分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率
（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％</t>
    </r>
    <r>
      <rPr>
        <sz val="12"/>
        <rFont val="Times New Roman"/>
        <family val="1"/>
      </rPr>
      <t xml:space="preserve"> </t>
    </r>
    <r>
      <rPr>
        <sz val="12"/>
        <rFont val="新細明體"/>
        <family val="1"/>
        <charset val="136"/>
      </rPr>
      <t>）</t>
    </r>
    <phoneticPr fontId="3" type="noConversion"/>
  </si>
  <si>
    <t>危 險 物
、
有 害 物</t>
    <phoneticPr fontId="3" type="noConversion"/>
  </si>
  <si>
    <t>營建物
及施工
設   備</t>
    <phoneticPr fontId="3" type="noConversion"/>
  </si>
  <si>
    <r>
      <t>動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力
傳   導
裝   置</t>
    </r>
    <phoneticPr fontId="3" type="noConversion"/>
  </si>
  <si>
    <r>
      <t>木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材
加   工
機   械</t>
    </r>
    <phoneticPr fontId="3" type="noConversion"/>
  </si>
  <si>
    <r>
      <t>營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造
機   械</t>
    </r>
    <phoneticPr fontId="3" type="noConversion"/>
  </si>
  <si>
    <r>
      <t>一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般
動   力
機   械</t>
    </r>
    <phoneticPr fontId="3" type="noConversion"/>
  </si>
  <si>
    <r>
      <t>起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重
機   械</t>
    </r>
    <phoneticPr fontId="3" type="noConversion"/>
  </si>
  <si>
    <r>
      <t>動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力
搬   運
機   械</t>
    </r>
    <phoneticPr fontId="3" type="noConversion"/>
  </si>
  <si>
    <r>
      <t>交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通
工   具</t>
    </r>
    <phoneticPr fontId="3" type="noConversion"/>
  </si>
  <si>
    <r>
      <t>壓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力
容   器</t>
    </r>
    <phoneticPr fontId="3" type="noConversion"/>
  </si>
  <si>
    <r>
      <t>化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學
設   備</t>
    </r>
    <phoneticPr fontId="3" type="noConversion"/>
  </si>
  <si>
    <r>
      <t>熔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接
設   備</t>
    </r>
    <phoneticPr fontId="3" type="noConversion"/>
  </si>
  <si>
    <r>
      <t>爐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窯</t>
    </r>
    <phoneticPr fontId="3" type="noConversion"/>
  </si>
  <si>
    <r>
      <t>電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氣
設   備</t>
    </r>
    <phoneticPr fontId="3" type="noConversion"/>
  </si>
  <si>
    <r>
      <t>人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力
機   械
工   具</t>
    </r>
    <phoneticPr fontId="3" type="noConversion"/>
  </si>
  <si>
    <r>
      <t>用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具</t>
    </r>
    <phoneticPr fontId="3" type="noConversion"/>
  </si>
  <si>
    <r>
      <t>其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他
設   備</t>
    </r>
    <phoneticPr fontId="3" type="noConversion"/>
  </si>
  <si>
    <r>
      <t>運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搬
物   體</t>
    </r>
    <phoneticPr fontId="3" type="noConversion"/>
  </si>
  <si>
    <r>
      <t>環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境</t>
    </r>
    <phoneticPr fontId="3" type="noConversion"/>
  </si>
  <si>
    <r>
      <t>其</t>
    </r>
    <r>
      <rPr>
        <sz val="9.5"/>
        <color indexed="8"/>
        <rFont val="Times New Roman"/>
        <family val="1"/>
      </rPr>
      <t xml:space="preserve">    </t>
    </r>
    <r>
      <rPr>
        <sz val="9.5"/>
        <color indexed="8"/>
        <rFont val="新細明體"/>
        <family val="1"/>
        <charset val="136"/>
      </rPr>
      <t>他
媒介物</t>
    </r>
    <phoneticPr fontId="3" type="noConversion"/>
  </si>
  <si>
    <r>
      <t>無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媒
介   物</t>
    </r>
    <phoneticPr fontId="3" type="noConversion"/>
  </si>
  <si>
    <r>
      <t>不</t>
    </r>
    <r>
      <rPr>
        <sz val="9.5"/>
        <color indexed="8"/>
        <rFont val="Times New Roman"/>
        <family val="1"/>
      </rPr>
      <t xml:space="preserve">   </t>
    </r>
    <r>
      <rPr>
        <sz val="9.5"/>
        <color indexed="8"/>
        <rFont val="新細明體"/>
        <family val="1"/>
        <charset val="136"/>
      </rPr>
      <t>能
分   類</t>
    </r>
    <phoneticPr fontId="3" type="noConversion"/>
  </si>
  <si>
    <t>出版影音及資通訊業</t>
  </si>
  <si>
    <r>
      <t>材</t>
    </r>
    <r>
      <rPr>
        <sz val="9.5"/>
        <color theme="1"/>
        <rFont val="Times New Roman"/>
        <family val="1"/>
      </rPr>
      <t xml:space="preserve">   </t>
    </r>
    <r>
      <rPr>
        <sz val="9.5"/>
        <color theme="1"/>
        <rFont val="新細明體"/>
        <family val="1"/>
        <charset val="136"/>
      </rPr>
      <t>料</t>
    </r>
    <phoneticPr fontId="3" type="noConversion"/>
  </si>
  <si>
    <t>頭</t>
    <phoneticPr fontId="4" type="noConversion"/>
  </si>
  <si>
    <t xml:space="preserve">            </t>
    <phoneticPr fontId="3" type="noConversion"/>
  </si>
  <si>
    <t>9.永久部份失能人數百分比 ＝ 永久部份失能人數 ÷ 永久部份失能總人數 × 100。</t>
    <phoneticPr fontId="6" type="noConversion"/>
  </si>
  <si>
    <t>7.死亡人數百分比 ＝ 死亡人數 ÷ 死亡總人數 × 100。</t>
    <phoneticPr fontId="6" type="noConversion"/>
  </si>
  <si>
    <t>8.永久全失能人數百分比 ＝ 永久全失能人數 ÷ 永久全失能總人數 × 100。</t>
    <phoneticPr fontId="6" type="noConversion"/>
  </si>
  <si>
    <t>10.暫時全失能百分比 ＝ 暫時全失能人數 ÷ 暫時全失能總人數 × 100。</t>
    <phoneticPr fontId="6" type="noConversion"/>
  </si>
  <si>
    <t>11.總損失日數百分比 ＝ 損失日數 ÷ 總損失日數 × 100。</t>
    <phoneticPr fontId="6" type="noConversion"/>
  </si>
  <si>
    <t>12.失能傷害頻率 ＝ 失能傷害次數 × 1,000,000 ÷ 總經歷工時。</t>
    <phoneticPr fontId="6" type="noConversion"/>
  </si>
  <si>
    <t>13.失能傷害嚴重率 ＝ 總損失日數 × 1,000,000 ÷ 總經歷工時。</t>
    <phoneticPr fontId="6" type="noConversion"/>
  </si>
  <si>
    <t xml:space="preserve"> -283-</t>
    <phoneticPr fontId="3" type="noConversion"/>
  </si>
  <si>
    <t>概況按全產業分 ( 續完)</t>
    <phoneticPr fontId="6" type="noConversion"/>
  </si>
  <si>
    <t xml:space="preserve"> -272-</t>
    <phoneticPr fontId="3" type="noConversion"/>
  </si>
  <si>
    <t xml:space="preserve">  -273-</t>
    <phoneticPr fontId="3" type="noConversion"/>
  </si>
  <si>
    <t xml:space="preserve">  -274-</t>
    <phoneticPr fontId="3" type="noConversion"/>
  </si>
  <si>
    <t xml:space="preserve">  -275-</t>
    <phoneticPr fontId="3" type="noConversion"/>
  </si>
  <si>
    <t xml:space="preserve"> -276-</t>
    <phoneticPr fontId="3" type="noConversion"/>
  </si>
  <si>
    <t xml:space="preserve">  - 277-</t>
    <phoneticPr fontId="3" type="noConversion"/>
  </si>
  <si>
    <t xml:space="preserve"> -278-</t>
    <phoneticPr fontId="3" type="noConversion"/>
  </si>
  <si>
    <t xml:space="preserve"> -279-</t>
    <phoneticPr fontId="3" type="noConversion"/>
  </si>
  <si>
    <t xml:space="preserve"> -280-</t>
    <phoneticPr fontId="4" type="noConversion"/>
  </si>
  <si>
    <t xml:space="preserve">  -281-</t>
    <phoneticPr fontId="4" type="noConversion"/>
  </si>
  <si>
    <t>-282-</t>
    <phoneticPr fontId="3" type="noConversion"/>
  </si>
  <si>
    <t xml:space="preserve"> -284-</t>
    <phoneticPr fontId="4" type="noConversion"/>
  </si>
  <si>
    <t xml:space="preserve">  -285-</t>
    <phoneticPr fontId="4" type="noConversion"/>
  </si>
  <si>
    <t xml:space="preserve"> -286-</t>
    <phoneticPr fontId="4" type="noConversion"/>
  </si>
  <si>
    <t xml:space="preserve">  -287-</t>
    <phoneticPr fontId="4" type="noConversion"/>
  </si>
  <si>
    <t xml:space="preserve"> -288-</t>
    <phoneticPr fontId="3" type="noConversion"/>
  </si>
  <si>
    <t xml:space="preserve">  -289-</t>
    <phoneticPr fontId="3" type="noConversion"/>
  </si>
  <si>
    <t>-290-</t>
    <phoneticPr fontId="6" type="noConversion"/>
  </si>
  <si>
    <t>食品及飼品製造業</t>
  </si>
  <si>
    <t>飲料製造業</t>
  </si>
  <si>
    <t>菸草製造業</t>
  </si>
  <si>
    <t>紡織業</t>
  </si>
  <si>
    <t>成衣及服飾品製造業</t>
  </si>
  <si>
    <t>皮革、毛皮及其製品製造業</t>
  </si>
  <si>
    <t>木竹製品製造業</t>
  </si>
  <si>
    <t>紙漿、紙及紙製品製造業</t>
  </si>
  <si>
    <t>印刷及資料儲存媒體複製業</t>
  </si>
  <si>
    <t>石油及煤製品製造業</t>
  </si>
  <si>
    <t>化學原材料、肥料、氮化合物、塑橡膠
原料及人造纖維製造業</t>
  </si>
  <si>
    <t>其他化學製品製造業</t>
  </si>
  <si>
    <t>藥品及醫用化學製品製造業</t>
  </si>
  <si>
    <t>橡膠製品製造業</t>
  </si>
  <si>
    <t>塑膠製品製造業</t>
  </si>
  <si>
    <t>非金屬礦物製品製造業</t>
  </si>
  <si>
    <t>基本金屬製造業</t>
  </si>
  <si>
    <t>金屬製品製造業</t>
  </si>
  <si>
    <t>電子零組件製造業</t>
  </si>
  <si>
    <t>電腦、電子產品及光學製品製造業</t>
  </si>
  <si>
    <t>電力設備及配備製造業</t>
  </si>
  <si>
    <t>機械設備製造業</t>
  </si>
  <si>
    <t>汽車及其零件製造業</t>
  </si>
  <si>
    <t>其他運輸工具及其零件製造業</t>
  </si>
  <si>
    <t>家具製造業</t>
  </si>
  <si>
    <t>其他製造業</t>
  </si>
  <si>
    <t>產業用機械設備維修及安裝業</t>
  </si>
  <si>
    <t>製        造        業</t>
    <phoneticPr fontId="3" type="noConversion"/>
  </si>
  <si>
    <t>全產業</t>
    <phoneticPr fontId="6" type="noConversion"/>
  </si>
  <si>
    <t>已   結   案   之
失能傷害次數
(  人    次  )</t>
    <phoneticPr fontId="6" type="noConversion"/>
  </si>
  <si>
    <r>
      <t>總</t>
    </r>
    <r>
      <rPr>
        <sz val="11"/>
        <color rgb="FF000000"/>
        <rFont val="新細明體"/>
        <family val="1"/>
        <charset val="136"/>
      </rPr>
      <t xml:space="preserve">      </t>
    </r>
    <r>
      <rPr>
        <sz val="11"/>
        <color indexed="8"/>
        <rFont val="新細明體"/>
        <family val="1"/>
        <charset val="136"/>
      </rPr>
      <t>經</t>
    </r>
    <r>
      <rPr>
        <sz val="11"/>
        <color rgb="FF000000"/>
        <rFont val="新細明體"/>
        <family val="1"/>
        <charset val="136"/>
      </rPr>
      <t xml:space="preserve">      </t>
    </r>
    <r>
      <rPr>
        <sz val="11"/>
        <color indexed="8"/>
        <rFont val="新細明體"/>
        <family val="1"/>
        <charset val="136"/>
      </rPr>
      <t>歷
工                時
(  時  )</t>
    </r>
    <phoneticPr fontId="3" type="noConversion"/>
  </si>
  <si>
    <r>
      <t>死</t>
    </r>
    <r>
      <rPr>
        <sz val="10.5"/>
        <color rgb="FF000000"/>
        <rFont val="新細明體"/>
        <family val="1"/>
        <charset val="136"/>
      </rPr>
      <t xml:space="preserve">     </t>
    </r>
    <r>
      <rPr>
        <sz val="10.5"/>
        <color indexed="8"/>
        <rFont val="新細明體"/>
        <family val="1"/>
        <charset val="136"/>
      </rPr>
      <t>亡
( 人 )</t>
    </r>
    <phoneticPr fontId="3" type="noConversion"/>
  </si>
  <si>
    <t xml:space="preserve"> 114 年</t>
  </si>
  <si>
    <t xml:space="preserve"> 114  年</t>
  </si>
  <si>
    <t>危險物
、
有害物</t>
    <phoneticPr fontId="3" type="noConversion"/>
  </si>
  <si>
    <t>其他
媒介物</t>
  </si>
  <si>
    <t>營建物及施工設    備</t>
    <phoneticPr fontId="3" type="noConversion"/>
  </si>
  <si>
    <t>墜落、滾落</t>
  </si>
  <si>
    <t>跌倒</t>
  </si>
  <si>
    <t>衝撞</t>
  </si>
  <si>
    <t>物體飛落</t>
  </si>
  <si>
    <t>物體倒塌、崩塌</t>
  </si>
  <si>
    <t>被撞</t>
  </si>
  <si>
    <t>被夾、被捲</t>
  </si>
  <si>
    <t>被刺、割、擦傷</t>
  </si>
  <si>
    <t>踩踏</t>
  </si>
  <si>
    <t>溺斃</t>
  </si>
  <si>
    <t>與高溫、低溫之接觸</t>
  </si>
  <si>
    <t>與有害物等之接觸</t>
  </si>
  <si>
    <t>感電</t>
  </si>
  <si>
    <t>爆炸</t>
  </si>
  <si>
    <t>物體破裂</t>
  </si>
  <si>
    <t>火災</t>
  </si>
  <si>
    <t>不當動作</t>
  </si>
  <si>
    <t>其他</t>
  </si>
  <si>
    <t>無法歸類者</t>
  </si>
  <si>
    <t>交通事故</t>
  </si>
  <si>
    <t>總計</t>
  </si>
  <si>
    <t>船 航 事 故 及 其 他</t>
    <phoneticPr fontId="4" type="noConversion"/>
  </si>
  <si>
    <t>總計</t>
    <phoneticPr fontId="4" type="noConversion"/>
  </si>
  <si>
    <t>交通事故</t>
    <phoneticPr fontId="4" type="noConversion"/>
  </si>
  <si>
    <t>化學原材料、肥料、氮化合物、塑橡膠原料及人造纖維製造業</t>
    <phoneticPr fontId="6" type="noConversion"/>
  </si>
  <si>
    <t>公 路 、 鐵 路 事 故</t>
    <phoneticPr fontId="4" type="noConversion"/>
  </si>
  <si>
    <t>製  造  業</t>
    <phoneticPr fontId="6" type="noConversion"/>
  </si>
  <si>
    <t>與高溫、低溫之接觸</t>
    <phoneticPr fontId="3" type="noConversion"/>
  </si>
  <si>
    <t>裝卸搬運機械</t>
  </si>
  <si>
    <t>物質材料</t>
  </si>
  <si>
    <t>物質材料</t>
    <phoneticPr fontId="3" type="noConversion"/>
  </si>
  <si>
    <t>營建</t>
  </si>
  <si>
    <t>營建</t>
    <phoneticPr fontId="3" type="noConversion"/>
  </si>
  <si>
    <t>其他設備</t>
    <phoneticPr fontId="3" type="noConversion"/>
  </si>
  <si>
    <t>其他設備</t>
    <phoneticPr fontId="6" type="noConversion"/>
  </si>
  <si>
    <t>裝卸搬運機械</t>
    <phoneticPr fontId="4" type="noConversion"/>
  </si>
  <si>
    <t>其他類</t>
  </si>
  <si>
    <t>其他類</t>
    <phoneticPr fontId="3" type="noConversion"/>
  </si>
  <si>
    <t>環境</t>
  </si>
  <si>
    <t>環境</t>
    <phoneticPr fontId="3" type="noConversion"/>
  </si>
  <si>
    <t>貨物</t>
  </si>
  <si>
    <t>貨物</t>
    <phoneticPr fontId="3" type="noConversion"/>
  </si>
  <si>
    <t>動力機械</t>
  </si>
  <si>
    <t>其他設備</t>
    <phoneticPr fontId="3" type="noConversion"/>
  </si>
  <si>
    <t>壓力
容器</t>
  </si>
  <si>
    <t>化學
設備</t>
  </si>
  <si>
    <t>熔接
設備</t>
  </si>
  <si>
    <t>爐窯</t>
  </si>
  <si>
    <t>電氣
設備</t>
  </si>
  <si>
    <t>人力
機械
工具</t>
  </si>
  <si>
    <t>用具</t>
  </si>
  <si>
    <t>其他
設備</t>
  </si>
  <si>
    <t>材料</t>
  </si>
  <si>
    <t>運搬
物體</t>
  </si>
  <si>
    <t>無媒
介物</t>
  </si>
  <si>
    <t>不能
分類</t>
  </si>
  <si>
    <t>職 業 災 害 類 型 比 率 (%)</t>
    <phoneticPr fontId="6" type="noConversion"/>
  </si>
  <si>
    <r>
      <t>各 受 傷 部 位 比 率</t>
    </r>
    <r>
      <rPr>
        <sz val="12"/>
        <rFont val="Times New Roman"/>
        <family val="1"/>
      </rPr>
      <t xml:space="preserve">  </t>
    </r>
    <r>
      <rPr>
        <sz val="12"/>
        <rFont val="新細明體"/>
        <family val="1"/>
        <charset val="136"/>
      </rPr>
      <t>( ％ )</t>
    </r>
    <phoneticPr fontId="4" type="noConversion"/>
  </si>
  <si>
    <r>
      <t>表 8-8</t>
    </r>
    <r>
      <rPr>
        <sz val="14"/>
        <rFont val="Times New Roman"/>
        <family val="1"/>
      </rPr>
      <t xml:space="preserve">  </t>
    </r>
    <r>
      <rPr>
        <sz val="14"/>
        <rFont val="新細明體"/>
        <family val="1"/>
        <charset val="136"/>
      </rPr>
      <t>職業災害統計行業別</t>
    </r>
    <phoneticPr fontId="3" type="noConversion"/>
  </si>
  <si>
    <t>化學原材料、肥料、氮化合物、塑橡膠原料及人造纖維製造業</t>
    <phoneticPr fontId="6" type="noConversion"/>
  </si>
  <si>
    <r>
      <t>失</t>
    </r>
    <r>
      <rPr>
        <sz val="11"/>
        <color rgb="FF000000"/>
        <rFont val="新細明體"/>
        <family val="1"/>
        <charset val="136"/>
      </rPr>
      <t xml:space="preserve">  </t>
    </r>
    <r>
      <rPr>
        <sz val="11"/>
        <color indexed="8"/>
        <rFont val="新細明體"/>
        <family val="1"/>
        <charset val="136"/>
      </rPr>
      <t>能</t>
    </r>
    <r>
      <rPr>
        <sz val="11"/>
        <color rgb="FF000000"/>
        <rFont val="新細明體"/>
        <family val="1"/>
        <charset val="136"/>
      </rPr>
      <t xml:space="preserve">  </t>
    </r>
    <r>
      <rPr>
        <sz val="11"/>
        <color indexed="8"/>
        <rFont val="新細明體"/>
        <family val="1"/>
        <charset val="136"/>
      </rPr>
      <t>傷  害
 頻             率</t>
    </r>
    <phoneticPr fontId="3" type="noConversion"/>
  </si>
  <si>
    <r>
      <t>失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新細明體"/>
        <family val="1"/>
        <charset val="136"/>
      </rPr>
      <t>能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新細明體"/>
        <family val="1"/>
        <charset val="136"/>
      </rPr>
      <t>傷  害 
 次               數
(  人      次  )</t>
    </r>
    <phoneticPr fontId="3" type="noConversion"/>
  </si>
  <si>
    <t>行業別
比   率
（％）</t>
    <phoneticPr fontId="3" type="noConversion"/>
  </si>
  <si>
    <t>災害
類型
比率
(％)</t>
    <phoneticPr fontId="4" type="noConversion"/>
  </si>
  <si>
    <t>14.總和傷害指數 ＝ SQRT ( 失能傷害頻率 × 失能傷害嚴重率 ÷ 1000 )。</t>
    <phoneticPr fontId="6" type="noConversion"/>
  </si>
  <si>
    <t>說 明: 1.行業別比率 ＝ 各行業職業災害人次 ÷ 職業災害總人次 × 100。</t>
    <phoneticPr fontId="6" type="noConversion"/>
  </si>
  <si>
    <t>災害
類型
比率
（ ％ ）</t>
    <phoneticPr fontId="4" type="noConversion"/>
  </si>
  <si>
    <r>
      <t xml:space="preserve">說 明：1.災害類型比率 ＝ 各職業災害類型人次 </t>
    </r>
    <r>
      <rPr>
        <sz val="8"/>
        <color rgb="FF000000"/>
        <rFont val="新細明體"/>
        <family val="1"/>
        <charset val="136"/>
      </rPr>
      <t>÷</t>
    </r>
    <r>
      <rPr>
        <sz val="8"/>
        <color indexed="8"/>
        <rFont val="新細明體"/>
        <family val="1"/>
        <charset val="136"/>
      </rPr>
      <t xml:space="preserve"> 職業災害總人次 </t>
    </r>
    <r>
      <rPr>
        <sz val="8"/>
        <color rgb="FF000000"/>
        <rFont val="新細明體"/>
        <family val="1"/>
        <charset val="136"/>
      </rPr>
      <t>×</t>
    </r>
    <r>
      <rPr>
        <sz val="8"/>
        <color indexed="8"/>
        <rFont val="新細明體"/>
        <family val="1"/>
        <charset val="136"/>
      </rPr>
      <t xml:space="preserve"> 100。
         </t>
    </r>
    <r>
      <rPr>
        <sz val="10"/>
        <color rgb="FF000000"/>
        <rFont val="新細明體"/>
        <family val="1"/>
        <charset val="136"/>
      </rPr>
      <t xml:space="preserve"> </t>
    </r>
    <r>
      <rPr>
        <sz val="6"/>
        <color rgb="FF000000"/>
        <rFont val="新細明體"/>
        <family val="1"/>
        <charset val="136"/>
      </rPr>
      <t xml:space="preserve">  </t>
    </r>
    <r>
      <rPr>
        <sz val="8"/>
        <color rgb="FF000000"/>
        <rFont val="新細明體"/>
        <family val="1"/>
        <charset val="136"/>
      </rPr>
      <t xml:space="preserve"> </t>
    </r>
    <r>
      <rPr>
        <sz val="8"/>
        <color indexed="8"/>
        <rFont val="新細明體"/>
        <family val="1"/>
        <charset val="136"/>
      </rPr>
      <t xml:space="preserve">2.各媒介物所占比率 ＝ 各媒介物職業災害人次 </t>
    </r>
    <r>
      <rPr>
        <sz val="8"/>
        <color rgb="FF000000"/>
        <rFont val="新細明體"/>
        <family val="1"/>
        <charset val="136"/>
      </rPr>
      <t>÷</t>
    </r>
    <r>
      <rPr>
        <sz val="8"/>
        <color indexed="8"/>
        <rFont val="新細明體"/>
        <family val="1"/>
        <charset val="136"/>
      </rPr>
      <t xml:space="preserve"> 職業災害總人次 </t>
    </r>
    <r>
      <rPr>
        <sz val="8"/>
        <color rgb="FF000000"/>
        <rFont val="新細明體"/>
        <family val="1"/>
        <charset val="136"/>
      </rPr>
      <t>×</t>
    </r>
    <r>
      <rPr>
        <sz val="8"/>
        <color indexed="8"/>
        <rFont val="新細明體"/>
        <family val="1"/>
        <charset val="136"/>
      </rPr>
      <t xml:space="preserve"> 100。</t>
    </r>
    <phoneticPr fontId="4" type="noConversion"/>
  </si>
  <si>
    <t>說 明:  1.陳報事業單位百分比 ＝ 陳報事業單位數 ÷ 全產業陳報數 × 100。</t>
    <phoneticPr fontId="6" type="noConversion"/>
  </si>
  <si>
    <t xml:space="preserve">            2.僱用勞工人數百分比 ＝ 僱用勞工人數 ÷ 僱用勞工總人數 × 100。</t>
    <phoneticPr fontId="3" type="noConversion"/>
  </si>
  <si>
    <t xml:space="preserve">            3.總工作日數百分比 ＝ 工作日數 ÷ 總工作日數 × 100。</t>
    <phoneticPr fontId="3" type="noConversion"/>
  </si>
  <si>
    <t xml:space="preserve">            4.總經歷工時百分比 ＝ 經歷工時 ÷ 總經歷工時 × 100。</t>
    <phoneticPr fontId="3" type="noConversion"/>
  </si>
  <si>
    <t xml:space="preserve">            5.失能傷害次數百分比 ＝ 失能傷害次數 ÷ 失能傷害總次數 × 100。</t>
    <phoneticPr fontId="3" type="noConversion"/>
  </si>
  <si>
    <t xml:space="preserve">            6.已結案之失能傷害次數百分比 ＝ 已結案失能傷害次數 ÷ 已結案失能傷害總次數 × 100。</t>
    <phoneticPr fontId="3" type="noConversion"/>
  </si>
  <si>
    <t>表 8-1  職業災害統計</t>
    <phoneticPr fontId="3" type="noConversion"/>
  </si>
  <si>
    <t>說 明：1.行業別比率＝各行業職業災害人次÷職業災害總人次×100。</t>
    <phoneticPr fontId="6" type="noConversion"/>
  </si>
  <si>
    <r>
      <t xml:space="preserve">   </t>
    </r>
    <r>
      <rPr>
        <sz val="9"/>
        <rFont val="新細明體"/>
        <family val="1"/>
        <charset val="136"/>
      </rPr>
      <t xml:space="preserve">       </t>
    </r>
    <r>
      <rPr>
        <sz val="8"/>
        <rFont val="新細明體"/>
        <family val="1"/>
        <charset val="136"/>
      </rPr>
      <t xml:space="preserve">  2.職業災害類型比率＝各職業災害類型人次÷職業災害總人次×100。</t>
    </r>
    <phoneticPr fontId="6" type="noConversion"/>
  </si>
  <si>
    <t>表 8-2  職業災害統計</t>
    <phoneticPr fontId="3" type="noConversion"/>
  </si>
  <si>
    <t>原 動 機</t>
    <phoneticPr fontId="3" type="noConversion"/>
  </si>
  <si>
    <t>臉顏</t>
  </si>
  <si>
    <t>鎖骨</t>
  </si>
  <si>
    <t>上膊</t>
  </si>
  <si>
    <t>前膊</t>
  </si>
  <si>
    <t>肋骨</t>
  </si>
  <si>
    <t>鼠蹊</t>
  </si>
  <si>
    <t>內臟</t>
  </si>
  <si>
    <t>全身</t>
  </si>
  <si>
    <t>說 明： 1.災害類型比率 ＝ 各職業災害類型人次 ÷ 總受傷部位數 × 100。
              2.各受傷部位比率 ＝ 各受傷部位數 ÷ 總受傷部位數 × 100。</t>
    <phoneticPr fontId="4" type="noConversion"/>
  </si>
  <si>
    <t>說 明：1.行業百分率 ＝ 各行業受傷部位數 ÷ 總受傷部位數 × 100。</t>
    <phoneticPr fontId="6" type="noConversion"/>
  </si>
  <si>
    <r>
      <rPr>
        <sz val="9"/>
        <rFont val="新細明體"/>
        <family val="1"/>
        <charset val="136"/>
      </rPr>
      <t xml:space="preserve">          </t>
    </r>
    <r>
      <rPr>
        <sz val="6"/>
        <rFont val="新細明體"/>
        <family val="1"/>
        <charset val="136"/>
      </rPr>
      <t xml:space="preserve">  </t>
    </r>
    <r>
      <rPr>
        <sz val="8"/>
        <rFont val="新細明體"/>
        <family val="1"/>
        <charset val="136"/>
      </rPr>
      <t>2.受傷部位百比率 ＝ 各受傷部位數 ÷ 總受傷部位數 × 100。</t>
    </r>
    <phoneticPr fontId="3" type="noConversion"/>
  </si>
  <si>
    <r>
      <t xml:space="preserve">僱           </t>
    </r>
    <r>
      <rPr>
        <sz val="10.5"/>
        <color indexed="8"/>
        <rFont val="新細明體"/>
        <family val="1"/>
        <charset val="136"/>
      </rPr>
      <t>用</t>
    </r>
    <r>
      <rPr>
        <sz val="10.5"/>
        <color rgb="FF000000"/>
        <rFont val="新細明體"/>
        <family val="1"/>
        <charset val="136"/>
      </rPr>
      <t xml:space="preserve">
</t>
    </r>
    <r>
      <rPr>
        <sz val="10.5"/>
        <color indexed="8"/>
        <rFont val="新細明體"/>
        <family val="1"/>
        <charset val="136"/>
      </rPr>
      <t>勞 工 人 數
(人 )</t>
    </r>
    <phoneticPr fontId="3" type="noConversion"/>
  </si>
  <si>
    <r>
      <t xml:space="preserve">        </t>
    </r>
    <r>
      <rPr>
        <sz val="6"/>
        <rFont val="新細明體"/>
        <family val="1"/>
        <charset val="136"/>
        <scheme val="minor"/>
      </rPr>
      <t xml:space="preserve">  </t>
    </r>
    <r>
      <rPr>
        <sz val="9"/>
        <rFont val="新細明體"/>
        <family val="1"/>
        <charset val="136"/>
        <scheme val="minor"/>
      </rPr>
      <t xml:space="preserve"> </t>
    </r>
    <r>
      <rPr>
        <sz val="8"/>
        <rFont val="新細明體"/>
        <family val="1"/>
        <charset val="136"/>
        <scheme val="minor"/>
      </rPr>
      <t>2.職業災害類型比率 ＝ 各職業災害類型人次 ÷ 職業災害總人次 × 100。</t>
    </r>
    <phoneticPr fontId="3" type="noConversion"/>
  </si>
  <si>
    <r>
      <t xml:space="preserve">說 明：1.災害類型比率 ＝ 各職業災害類型人次 ÷ 總受傷部位數 × 100。
          </t>
    </r>
    <r>
      <rPr>
        <sz val="9"/>
        <rFont val="新細明體"/>
        <family val="1"/>
        <charset val="136"/>
      </rPr>
      <t xml:space="preserve">  </t>
    </r>
    <r>
      <rPr>
        <sz val="8"/>
        <rFont val="新細明體"/>
        <family val="1"/>
        <charset val="136"/>
      </rPr>
      <t>2.各受傷部位比率 ＝ 各受傷部位數 ÷ 總受傷部位數 × 100。</t>
    </r>
    <phoneticPr fontId="4" type="noConversion"/>
  </si>
  <si>
    <r>
      <t xml:space="preserve">說 明: 1.災害類型比率 ＝ 各職業災害類型人次 ÷ 職業災害總人次 × 100。
       </t>
    </r>
    <r>
      <rPr>
        <sz val="6"/>
        <rFont val="新細明體"/>
        <family val="1"/>
        <charset val="136"/>
      </rPr>
      <t xml:space="preserve"> </t>
    </r>
    <r>
      <rPr>
        <sz val="8"/>
        <rFont val="新細明體"/>
        <family val="1"/>
        <charset val="136"/>
      </rPr>
      <t xml:space="preserve">   2.各媒介物所占比率 ＝ 各媒介物職業災害人次 ÷ 職業災害總人次 × 100。</t>
    </r>
    <phoneticPr fontId="4" type="noConversion"/>
  </si>
  <si>
    <t>表 8-3  職業災害統計</t>
    <phoneticPr fontId="3" type="noConversion"/>
  </si>
  <si>
    <t>行業別與媒介物之關係按全產業分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</si>
</sst>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\ ##0.00_-;\-\ ##0.00_-;\ &quot;-&quot;_-;@_-"/>
    <numFmt numFmtId="177" formatCode="###\ ##0_-;\-###\ ##0_-;\ &quot;-&quot;_-;@_-"/>
    <numFmt numFmtId="178" formatCode="###,##0_-;\-###,##0_-;\ &quot;-&quot;_-;@_-"/>
    <numFmt numFmtId="179" formatCode="#,##0.00_-;\-#,##0.00_-;\ &quot;-&quot;_-;@_-"/>
    <numFmt numFmtId="180" formatCode="#,##0_ "/>
    <numFmt numFmtId="181" formatCode="\ #,##0_-;\-\ ##0_-;\ &quot;-&quot;_-;@_-"/>
    <numFmt numFmtId="182" formatCode="\ #,##0.00_-;\-\ ##0.00_-;\ &quot;-&quot;_-;@_-"/>
    <numFmt numFmtId="183" formatCode="#,##0.00_ "/>
    <numFmt numFmtId="184" formatCode="\ ##0_-;\-\ ##0_-;\ &quot;-&quot;_-;@_-"/>
  </numFmts>
  <fonts count="5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8"/>
      <name val="新細明體"/>
      <family val="1"/>
      <charset val="136"/>
    </font>
    <font>
      <sz val="8"/>
      <name val="Times New Roman"/>
      <family val="1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12"/>
      <name val="Times New Roman"/>
      <family val="1"/>
    </font>
    <font>
      <sz val="10"/>
      <name val="Times New Roman"/>
      <family val="1"/>
    </font>
    <font>
      <sz val="11"/>
      <name val="新細明體"/>
      <family val="1"/>
      <charset val="136"/>
    </font>
    <font>
      <sz val="14"/>
      <name val="Times New Roman"/>
      <family val="1"/>
    </font>
    <font>
      <sz val="9.5"/>
      <name val="新細明體"/>
      <family val="1"/>
      <charset val="136"/>
    </font>
    <font>
      <sz val="9.5"/>
      <name val="Times New Roman"/>
      <family val="1"/>
    </font>
    <font>
      <sz val="14"/>
      <color indexed="8"/>
      <name val="新細明體"/>
      <family val="1"/>
      <charset val="136"/>
    </font>
    <font>
      <sz val="14"/>
      <color indexed="8"/>
      <name val="Times New Roman"/>
      <family val="1"/>
    </font>
    <font>
      <sz val="8"/>
      <color indexed="8"/>
      <name val="新細明體"/>
      <family val="1"/>
      <charset val="136"/>
    </font>
    <font>
      <sz val="10.5"/>
      <color indexed="8"/>
      <name val="新細明體"/>
      <family val="1"/>
      <charset val="136"/>
    </font>
    <font>
      <sz val="10.5"/>
      <color indexed="8"/>
      <name val="Times New Roman"/>
      <family val="1"/>
    </font>
    <font>
      <sz val="11"/>
      <color indexed="8"/>
      <name val="新細明體"/>
      <family val="1"/>
      <charset val="136"/>
    </font>
    <font>
      <sz val="11"/>
      <color indexed="8"/>
      <name val="Times New Roman"/>
      <family val="1"/>
    </font>
    <font>
      <sz val="15"/>
      <name val="新細明體"/>
      <family val="1"/>
      <charset val="136"/>
    </font>
    <font>
      <sz val="9.5"/>
      <color indexed="8"/>
      <name val="新細明體"/>
      <family val="1"/>
      <charset val="136"/>
    </font>
    <font>
      <sz val="9.5"/>
      <color indexed="8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8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  <font>
      <sz val="10.5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sz val="8.5"/>
      <color theme="1"/>
      <name val="新細明體"/>
      <family val="1"/>
      <charset val="136"/>
    </font>
    <font>
      <sz val="8"/>
      <color theme="1"/>
      <name val="新細明體"/>
      <family val="1"/>
      <charset val="136"/>
      <scheme val="minor"/>
    </font>
    <font>
      <sz val="8"/>
      <color theme="1"/>
      <name val="新細明體"/>
      <family val="1"/>
      <charset val="136"/>
    </font>
    <font>
      <sz val="9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5"/>
      <color theme="1"/>
      <name val="新細明體"/>
      <family val="1"/>
      <charset val="136"/>
    </font>
    <font>
      <sz val="11"/>
      <color indexed="8"/>
      <name val="新細明體"/>
      <family val="2"/>
      <scheme val="minor"/>
    </font>
    <font>
      <sz val="9.5"/>
      <color theme="1"/>
      <name val="Times New Roman"/>
      <family val="1"/>
    </font>
    <font>
      <sz val="8"/>
      <color rgb="FF000000"/>
      <name val="新細明體"/>
      <family val="1"/>
      <charset val="136"/>
    </font>
    <font>
      <sz val="10.5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sz val="10"/>
      <name val="細明體"/>
      <family val="3"/>
      <charset val="136"/>
    </font>
    <font>
      <sz val="6"/>
      <name val="新細明體"/>
      <family val="1"/>
      <charset val="136"/>
      <scheme val="minor"/>
    </font>
    <font>
      <sz val="6"/>
      <name val="新細明體"/>
      <family val="1"/>
      <charset val="136"/>
    </font>
    <font>
      <sz val="6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5" fillId="0" borderId="0">
      <alignment vertical="center"/>
    </xf>
  </cellStyleXfs>
  <cellXfs count="223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0" fillId="0" borderId="0" xfId="0" applyFill="1"/>
    <xf numFmtId="0" fontId="3" fillId="0" borderId="1" xfId="0" applyFont="1" applyFill="1" applyBorder="1"/>
    <xf numFmtId="177" fontId="3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/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/>
    <xf numFmtId="0" fontId="7" fillId="0" borderId="0" xfId="0" applyFont="1" applyFill="1"/>
    <xf numFmtId="0" fontId="3" fillId="0" borderId="0" xfId="0" applyFont="1" applyFill="1" applyBorder="1"/>
    <xf numFmtId="41" fontId="3" fillId="0" borderId="0" xfId="0" applyNumberFormat="1" applyFont="1" applyFill="1"/>
    <xf numFmtId="0" fontId="26" fillId="0" borderId="0" xfId="0" applyFont="1" applyFill="1"/>
    <xf numFmtId="0" fontId="8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0" fontId="27" fillId="0" borderId="0" xfId="0" applyFont="1" applyFill="1"/>
    <xf numFmtId="0" fontId="28" fillId="0" borderId="2" xfId="0" applyFont="1" applyFill="1" applyBorder="1"/>
    <xf numFmtId="0" fontId="28" fillId="0" borderId="0" xfId="0" applyFont="1" applyFill="1"/>
    <xf numFmtId="0" fontId="30" fillId="0" borderId="14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32" fillId="0" borderId="0" xfId="0" applyFont="1" applyFill="1"/>
    <xf numFmtId="0" fontId="26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/>
    </xf>
    <xf numFmtId="0" fontId="36" fillId="0" borderId="2" xfId="0" applyFont="1" applyFill="1" applyBorder="1"/>
    <xf numFmtId="0" fontId="37" fillId="0" borderId="2" xfId="0" applyFont="1" applyFill="1" applyBorder="1"/>
    <xf numFmtId="0" fontId="37" fillId="0" borderId="0" xfId="0" applyFont="1" applyFill="1"/>
    <xf numFmtId="0" fontId="36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29" fillId="0" borderId="9" xfId="0" applyFont="1" applyFill="1" applyBorder="1" applyAlignment="1">
      <alignment vertical="center"/>
    </xf>
    <xf numFmtId="0" fontId="29" fillId="0" borderId="0" xfId="0" applyFont="1" applyFill="1"/>
    <xf numFmtId="0" fontId="8" fillId="0" borderId="9" xfId="0" applyFont="1" applyFill="1" applyBorder="1" applyAlignment="1">
      <alignment vertical="center"/>
    </xf>
    <xf numFmtId="0" fontId="40" fillId="0" borderId="9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41" fontId="26" fillId="0" borderId="0" xfId="0" applyNumberFormat="1" applyFont="1" applyFill="1"/>
    <xf numFmtId="0" fontId="26" fillId="0" borderId="2" xfId="0" applyFont="1" applyFill="1" applyBorder="1"/>
    <xf numFmtId="0" fontId="26" fillId="0" borderId="0" xfId="0" applyFont="1" applyFill="1" applyBorder="1"/>
    <xf numFmtId="0" fontId="0" fillId="0" borderId="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31" fillId="0" borderId="9" xfId="0" applyFont="1" applyFill="1" applyBorder="1" applyAlignment="1">
      <alignment vertical="center"/>
    </xf>
    <xf numFmtId="0" fontId="25" fillId="0" borderId="9" xfId="0" applyFont="1" applyFill="1" applyBorder="1" applyAlignment="1">
      <alignment vertical="center"/>
    </xf>
    <xf numFmtId="176" fontId="3" fillId="0" borderId="0" xfId="0" applyNumberFormat="1" applyFont="1" applyFill="1"/>
    <xf numFmtId="0" fontId="11" fillId="0" borderId="0" xfId="0" applyFont="1" applyFill="1"/>
    <xf numFmtId="0" fontId="42" fillId="0" borderId="7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9" fillId="2" borderId="0" xfId="0" applyFont="1" applyFill="1"/>
    <xf numFmtId="0" fontId="26" fillId="3" borderId="2" xfId="0" applyFont="1" applyFill="1" applyBorder="1"/>
    <xf numFmtId="0" fontId="26" fillId="3" borderId="0" xfId="0" applyFont="1" applyFill="1" applyBorder="1"/>
    <xf numFmtId="0" fontId="5" fillId="0" borderId="0" xfId="0" applyFont="1" applyFill="1" applyBorder="1"/>
    <xf numFmtId="0" fontId="11" fillId="0" borderId="0" xfId="0" applyFont="1" applyAlignment="1">
      <alignment vertical="center"/>
    </xf>
    <xf numFmtId="176" fontId="42" fillId="0" borderId="0" xfId="0" applyNumberFormat="1" applyFont="1" applyFill="1" applyBorder="1" applyAlignment="1">
      <alignment horizontal="right" vertical="distributed"/>
    </xf>
    <xf numFmtId="176" fontId="31" fillId="0" borderId="0" xfId="0" applyNumberFormat="1" applyFont="1" applyFill="1" applyAlignment="1">
      <alignment horizontal="right" vertical="distributed"/>
    </xf>
    <xf numFmtId="176" fontId="31" fillId="0" borderId="0" xfId="0" applyNumberFormat="1" applyFont="1" applyFill="1" applyBorder="1" applyAlignment="1">
      <alignment horizontal="right" vertical="distributed"/>
    </xf>
    <xf numFmtId="179" fontId="41" fillId="0" borderId="0" xfId="0" applyNumberFormat="1" applyFont="1" applyFill="1" applyBorder="1" applyAlignment="1">
      <alignment horizontal="right" vertical="distributed"/>
    </xf>
    <xf numFmtId="179" fontId="31" fillId="0" borderId="0" xfId="0" applyNumberFormat="1" applyFont="1" applyFill="1" applyBorder="1" applyAlignment="1">
      <alignment horizontal="right" vertical="distributed"/>
    </xf>
    <xf numFmtId="179" fontId="42" fillId="0" borderId="0" xfId="0" applyNumberFormat="1" applyFont="1" applyFill="1" applyBorder="1" applyAlignment="1">
      <alignment horizontal="right" vertical="distributed"/>
    </xf>
    <xf numFmtId="179" fontId="11" fillId="0" borderId="0" xfId="0" applyNumberFormat="1" applyFont="1" applyFill="1" applyBorder="1" applyAlignment="1">
      <alignment horizontal="right" vertical="distributed"/>
    </xf>
    <xf numFmtId="178" fontId="11" fillId="0" borderId="0" xfId="0" applyNumberFormat="1" applyFont="1" applyFill="1" applyAlignment="1">
      <alignment horizontal="right" vertical="distributed"/>
    </xf>
    <xf numFmtId="176" fontId="11" fillId="0" borderId="0" xfId="0" applyNumberFormat="1" applyFont="1" applyFill="1" applyAlignment="1">
      <alignment horizontal="right" vertical="distributed"/>
    </xf>
    <xf numFmtId="176" fontId="11" fillId="0" borderId="0" xfId="0" applyNumberFormat="1" applyFont="1" applyFill="1" applyBorder="1" applyAlignment="1">
      <alignment horizontal="right" vertical="distributed"/>
    </xf>
    <xf numFmtId="180" fontId="11" fillId="0" borderId="0" xfId="0" applyNumberFormat="1" applyFont="1" applyAlignment="1">
      <alignment horizontal="right" vertical="distributed"/>
    </xf>
    <xf numFmtId="0" fontId="33" fillId="0" borderId="1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/>
    </xf>
    <xf numFmtId="0" fontId="40" fillId="0" borderId="7" xfId="0" applyFont="1" applyFill="1" applyBorder="1" applyAlignment="1">
      <alignment horizontal="center" vertical="center" wrapText="1"/>
    </xf>
    <xf numFmtId="0" fontId="40" fillId="0" borderId="11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34" fillId="0" borderId="9" xfId="0" applyFont="1" applyFill="1" applyBorder="1" applyAlignment="1">
      <alignment horizontal="distributed" vertical="center"/>
    </xf>
    <xf numFmtId="0" fontId="35" fillId="0" borderId="9" xfId="0" applyFont="1" applyFill="1" applyBorder="1" applyAlignment="1">
      <alignment horizontal="left" vertical="center" indent="2"/>
    </xf>
    <xf numFmtId="0" fontId="35" fillId="0" borderId="9" xfId="0" applyFont="1" applyFill="1" applyBorder="1" applyAlignment="1">
      <alignment horizontal="left" vertical="center" wrapText="1" indent="2"/>
    </xf>
    <xf numFmtId="0" fontId="8" fillId="0" borderId="3" xfId="0" applyFont="1" applyFill="1" applyBorder="1" applyAlignment="1">
      <alignment horizontal="distributed" vertical="center"/>
    </xf>
    <xf numFmtId="0" fontId="8" fillId="3" borderId="3" xfId="0" applyFont="1" applyFill="1" applyBorder="1" applyAlignment="1">
      <alignment horizontal="distributed" vertical="center"/>
    </xf>
    <xf numFmtId="0" fontId="11" fillId="0" borderId="3" xfId="0" applyFont="1" applyFill="1" applyBorder="1" applyAlignment="1">
      <alignment horizontal="distributed" vertical="center"/>
    </xf>
    <xf numFmtId="0" fontId="42" fillId="0" borderId="3" xfId="0" applyFont="1" applyFill="1" applyBorder="1" applyAlignment="1">
      <alignment horizontal="distributed" vertical="center"/>
    </xf>
    <xf numFmtId="181" fontId="31" fillId="0" borderId="0" xfId="0" applyNumberFormat="1" applyFont="1" applyFill="1" applyAlignment="1">
      <alignment horizontal="right" vertical="distributed"/>
    </xf>
    <xf numFmtId="0" fontId="27" fillId="0" borderId="9" xfId="0" applyFont="1" applyFill="1" applyBorder="1" applyAlignment="1">
      <alignment horizontal="left" vertical="center" indent="2"/>
    </xf>
    <xf numFmtId="0" fontId="29" fillId="0" borderId="9" xfId="0" applyFont="1" applyFill="1" applyBorder="1" applyAlignment="1">
      <alignment horizontal="distributed" vertical="center" indent="1"/>
    </xf>
    <xf numFmtId="0" fontId="29" fillId="0" borderId="9" xfId="0" applyFont="1" applyFill="1" applyBorder="1" applyAlignment="1">
      <alignment horizontal="distributed" vertical="center" indent="2"/>
    </xf>
    <xf numFmtId="0" fontId="31" fillId="0" borderId="9" xfId="0" applyFont="1" applyFill="1" applyBorder="1" applyAlignment="1">
      <alignment horizontal="distributed" vertical="center" indent="2"/>
    </xf>
    <xf numFmtId="0" fontId="31" fillId="0" borderId="9" xfId="0" applyFont="1" applyFill="1" applyBorder="1" applyAlignment="1">
      <alignment horizontal="distributed" vertical="center" indent="1"/>
    </xf>
    <xf numFmtId="0" fontId="29" fillId="0" borderId="9" xfId="0" applyFont="1" applyFill="1" applyBorder="1" applyAlignment="1">
      <alignment horizontal="left" vertical="center" indent="3"/>
    </xf>
    <xf numFmtId="0" fontId="13" fillId="0" borderId="7" xfId="0" applyFont="1" applyFill="1" applyBorder="1" applyAlignment="1">
      <alignment horizontal="distributed" vertical="center" wrapText="1"/>
    </xf>
    <xf numFmtId="0" fontId="13" fillId="0" borderId="12" xfId="0" applyFont="1" applyFill="1" applyBorder="1" applyAlignment="1">
      <alignment horizontal="distributed" vertical="center" wrapText="1"/>
    </xf>
    <xf numFmtId="0" fontId="13" fillId="0" borderId="12" xfId="0" applyFont="1" applyFill="1" applyBorder="1" applyAlignment="1">
      <alignment horizontal="distributed" vertical="center"/>
    </xf>
    <xf numFmtId="0" fontId="13" fillId="0" borderId="7" xfId="0" applyFont="1" applyFill="1" applyBorder="1" applyAlignment="1">
      <alignment horizontal="distributed" vertical="center"/>
    </xf>
    <xf numFmtId="0" fontId="13" fillId="0" borderId="10" xfId="0" applyFont="1" applyFill="1" applyBorder="1" applyAlignment="1">
      <alignment horizontal="distributed" vertical="center" wrapText="1"/>
    </xf>
    <xf numFmtId="0" fontId="43" fillId="0" borderId="9" xfId="0" applyFont="1" applyFill="1" applyBorder="1" applyAlignment="1">
      <alignment vertical="center"/>
    </xf>
    <xf numFmtId="0" fontId="50" fillId="0" borderId="9" xfId="0" applyFont="1" applyFill="1" applyBorder="1" applyAlignment="1">
      <alignment horizontal="left" vertical="center"/>
    </xf>
    <xf numFmtId="0" fontId="27" fillId="0" borderId="9" xfId="0" applyFont="1" applyFill="1" applyBorder="1" applyAlignment="1">
      <alignment horizontal="left" vertical="center" wrapText="1" indent="2"/>
    </xf>
    <xf numFmtId="0" fontId="50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 indent="2"/>
    </xf>
    <xf numFmtId="0" fontId="3" fillId="0" borderId="9" xfId="0" applyFont="1" applyFill="1" applyBorder="1" applyAlignment="1">
      <alignment horizontal="left" vertical="center" wrapText="1" indent="2"/>
    </xf>
    <xf numFmtId="0" fontId="34" fillId="0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left" vertical="center" indent="2"/>
    </xf>
    <xf numFmtId="0" fontId="26" fillId="0" borderId="9" xfId="0" applyFont="1" applyFill="1" applyBorder="1" applyAlignment="1">
      <alignment horizontal="left" vertical="center" wrapText="1" indent="2"/>
    </xf>
    <xf numFmtId="0" fontId="0" fillId="0" borderId="8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182" fontId="31" fillId="0" borderId="0" xfId="0" applyNumberFormat="1" applyFont="1" applyFill="1" applyAlignment="1">
      <alignment horizontal="right" vertical="distributed"/>
    </xf>
    <xf numFmtId="0" fontId="26" fillId="0" borderId="0" xfId="0" applyFont="1" applyFill="1" applyAlignment="1">
      <alignment vertical="center"/>
    </xf>
    <xf numFmtId="181" fontId="3" fillId="0" borderId="0" xfId="0" applyNumberFormat="1" applyFont="1" applyFill="1"/>
    <xf numFmtId="183" fontId="3" fillId="0" borderId="0" xfId="0" applyNumberFormat="1" applyFont="1" applyFill="1" applyBorder="1"/>
    <xf numFmtId="0" fontId="0" fillId="0" borderId="5" xfId="0" applyFont="1" applyFill="1" applyBorder="1" applyAlignment="1">
      <alignment horizontal="distributed" vertical="center" wrapText="1" indent="1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184" fontId="42" fillId="0" borderId="0" xfId="0" applyNumberFormat="1" applyFont="1" applyFill="1" applyBorder="1" applyAlignment="1">
      <alignment horizontal="right" vertical="distributed"/>
    </xf>
    <xf numFmtId="0" fontId="11" fillId="0" borderId="4" xfId="0" applyFont="1" applyFill="1" applyBorder="1" applyAlignment="1">
      <alignment horizontal="distributed" vertical="center"/>
    </xf>
    <xf numFmtId="0" fontId="11" fillId="0" borderId="5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41" fillId="0" borderId="4" xfId="0" applyFont="1" applyFill="1" applyBorder="1" applyAlignment="1">
      <alignment horizontal="distributed" vertical="center"/>
    </xf>
    <xf numFmtId="0" fontId="31" fillId="0" borderId="4" xfId="0" applyFont="1" applyFill="1" applyBorder="1" applyAlignment="1">
      <alignment horizontal="distributed" vertical="center"/>
    </xf>
    <xf numFmtId="0" fontId="31" fillId="0" borderId="6" xfId="0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left" vertical="top"/>
    </xf>
    <xf numFmtId="0" fontId="33" fillId="0" borderId="16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/>
    </xf>
    <xf numFmtId="0" fontId="42" fillId="0" borderId="16" xfId="0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distributed" vertical="center"/>
    </xf>
    <xf numFmtId="0" fontId="32" fillId="0" borderId="15" xfId="0" applyFont="1" applyFill="1" applyBorder="1" applyAlignment="1">
      <alignment horizontal="distributed" vertical="center"/>
    </xf>
    <xf numFmtId="0" fontId="32" fillId="0" borderId="0" xfId="0" applyFont="1" applyFill="1" applyAlignment="1">
      <alignment horizontal="right" vertical="top"/>
    </xf>
    <xf numFmtId="0" fontId="37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right" vertical="center"/>
    </xf>
    <xf numFmtId="0" fontId="42" fillId="0" borderId="17" xfId="0" applyFont="1" applyFill="1" applyBorder="1" applyAlignment="1">
      <alignment horizontal="center" vertical="center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right" vertical="center"/>
    </xf>
    <xf numFmtId="0" fontId="38" fillId="0" borderId="0" xfId="0" applyFont="1" applyFill="1" applyAlignment="1">
      <alignment horizontal="center"/>
    </xf>
    <xf numFmtId="0" fontId="42" fillId="0" borderId="16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distributed" vertical="center"/>
    </xf>
    <xf numFmtId="0" fontId="11" fillId="0" borderId="17" xfId="0" applyFont="1" applyFill="1" applyBorder="1" applyAlignment="1">
      <alignment horizontal="distributed" vertical="center"/>
    </xf>
    <xf numFmtId="0" fontId="11" fillId="0" borderId="24" xfId="0" applyFont="1" applyFill="1" applyBorder="1" applyAlignment="1">
      <alignment horizontal="distributed" vertical="center"/>
    </xf>
    <xf numFmtId="0" fontId="30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right"/>
    </xf>
    <xf numFmtId="0" fontId="30" fillId="0" borderId="0" xfId="0" applyFont="1" applyFill="1" applyAlignment="1">
      <alignment horizontal="right" vertical="top"/>
    </xf>
    <xf numFmtId="0" fontId="5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15" xfId="0" applyFont="1" applyFill="1" applyBorder="1" applyAlignment="1">
      <alignment horizontal="distributed" vertical="center"/>
    </xf>
    <xf numFmtId="0" fontId="11" fillId="0" borderId="20" xfId="0" applyFont="1" applyFill="1" applyBorder="1" applyAlignment="1">
      <alignment horizontal="distributed" vertical="center" wrapText="1" indent="1"/>
    </xf>
    <xf numFmtId="0" fontId="11" fillId="0" borderId="21" xfId="0" applyFont="1" applyFill="1" applyBorder="1" applyAlignment="1">
      <alignment horizontal="distributed" vertical="center" indent="1"/>
    </xf>
    <xf numFmtId="0" fontId="42" fillId="3" borderId="3" xfId="0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5" fillId="0" borderId="23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0" fontId="8" fillId="0" borderId="13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distributed" vertical="center"/>
    </xf>
    <xf numFmtId="0" fontId="8" fillId="0" borderId="13" xfId="0" applyFont="1" applyFill="1" applyBorder="1" applyAlignment="1">
      <alignment horizontal="distributed" vertical="center" indent="1"/>
    </xf>
    <xf numFmtId="0" fontId="8" fillId="0" borderId="17" xfId="0" applyFont="1" applyFill="1" applyBorder="1" applyAlignment="1">
      <alignment horizontal="distributed" vertical="center" indent="1"/>
    </xf>
    <xf numFmtId="0" fontId="8" fillId="0" borderId="24" xfId="0" applyFont="1" applyFill="1" applyBorder="1" applyAlignment="1">
      <alignment horizontal="distributed" vertical="center" indent="1"/>
    </xf>
    <xf numFmtId="0" fontId="29" fillId="0" borderId="13" xfId="0" applyFont="1" applyFill="1" applyBorder="1" applyAlignment="1">
      <alignment horizontal="distributed" vertical="center" indent="1"/>
    </xf>
    <xf numFmtId="0" fontId="8" fillId="0" borderId="17" xfId="0" applyFont="1" applyBorder="1" applyAlignment="1">
      <alignment horizontal="distributed" vertical="center" indent="1"/>
    </xf>
    <xf numFmtId="0" fontId="8" fillId="0" borderId="16" xfId="0" applyFont="1" applyBorder="1" applyAlignment="1">
      <alignment horizontal="distributed" vertical="center" indent="1"/>
    </xf>
    <xf numFmtId="0" fontId="43" fillId="0" borderId="16" xfId="0" applyFont="1" applyFill="1" applyBorder="1" applyAlignment="1">
      <alignment horizontal="distributed" vertical="center"/>
    </xf>
    <xf numFmtId="0" fontId="43" fillId="0" borderId="11" xfId="0" applyFont="1" applyFill="1" applyBorder="1" applyAlignment="1">
      <alignment horizontal="distributed" vertical="center"/>
    </xf>
    <xf numFmtId="0" fontId="29" fillId="0" borderId="3" xfId="0" applyFont="1" applyFill="1" applyBorder="1" applyAlignment="1">
      <alignment horizontal="distributed" vertical="center" indent="1"/>
    </xf>
    <xf numFmtId="0" fontId="34" fillId="0" borderId="3" xfId="0" applyFont="1" applyFill="1" applyBorder="1" applyAlignment="1">
      <alignment horizontal="distributed" vertical="center"/>
    </xf>
    <xf numFmtId="0" fontId="22" fillId="0" borderId="0" xfId="0" applyFont="1" applyFill="1" applyAlignment="1">
      <alignment horizontal="right" vertical="top"/>
    </xf>
    <xf numFmtId="0" fontId="2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5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/>
    </xf>
    <xf numFmtId="0" fontId="31" fillId="0" borderId="3" xfId="0" applyFont="1" applyFill="1" applyBorder="1" applyAlignment="1">
      <alignment horizontal="distributed" vertical="center" indent="1"/>
    </xf>
    <xf numFmtId="0" fontId="11" fillId="0" borderId="13" xfId="0" applyFont="1" applyFill="1" applyBorder="1" applyAlignment="1">
      <alignment horizontal="distributed" vertical="center" indent="1"/>
    </xf>
    <xf numFmtId="0" fontId="0" fillId="0" borderId="17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indent="1"/>
    </xf>
    <xf numFmtId="0" fontId="11" fillId="0" borderId="17" xfId="0" applyFont="1" applyFill="1" applyBorder="1" applyAlignment="1">
      <alignment horizontal="distributed" vertical="center" indent="1"/>
    </xf>
    <xf numFmtId="0" fontId="11" fillId="0" borderId="24" xfId="0" applyFont="1" applyFill="1" applyBorder="1" applyAlignment="1">
      <alignment horizontal="distributed" vertical="center" indent="1"/>
    </xf>
    <xf numFmtId="0" fontId="11" fillId="0" borderId="3" xfId="0" applyFont="1" applyFill="1" applyBorder="1" applyAlignment="1">
      <alignment horizontal="distributed" vertical="center"/>
    </xf>
    <xf numFmtId="0" fontId="42" fillId="0" borderId="3" xfId="0" applyFont="1" applyFill="1" applyBorder="1" applyAlignment="1">
      <alignment horizontal="distributed" vertical="center"/>
    </xf>
    <xf numFmtId="0" fontId="0" fillId="0" borderId="25" xfId="0" applyFont="1" applyFill="1" applyBorder="1" applyAlignment="1">
      <alignment horizontal="distributed" vertical="center" wrapText="1"/>
    </xf>
    <xf numFmtId="0" fontId="0" fillId="0" borderId="26" xfId="0" applyFont="1" applyFill="1" applyBorder="1" applyAlignment="1">
      <alignment horizontal="distributed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26" fillId="0" borderId="0" xfId="0" quotePrefix="1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42" fillId="0" borderId="13" xfId="0" applyFont="1" applyFill="1" applyBorder="1" applyAlignment="1">
      <alignment horizontal="distributed" vertical="center" indent="1"/>
    </xf>
    <xf numFmtId="0" fontId="42" fillId="0" borderId="17" xfId="0" applyFont="1" applyFill="1" applyBorder="1" applyAlignment="1">
      <alignment horizontal="distributed" vertical="center" indent="1"/>
    </xf>
    <xf numFmtId="0" fontId="42" fillId="0" borderId="24" xfId="0" applyFont="1" applyFill="1" applyBorder="1" applyAlignment="1">
      <alignment horizontal="distributed" vertical="center" indent="1"/>
    </xf>
    <xf numFmtId="0" fontId="39" fillId="0" borderId="25" xfId="0" applyFont="1" applyFill="1" applyBorder="1" applyAlignment="1">
      <alignment horizontal="distributed" vertical="center" wrapText="1"/>
    </xf>
    <xf numFmtId="0" fontId="39" fillId="0" borderId="26" xfId="0" applyFont="1" applyFill="1" applyBorder="1" applyAlignment="1">
      <alignment horizontal="distributed" vertical="center"/>
    </xf>
    <xf numFmtId="0" fontId="39" fillId="0" borderId="3" xfId="0" applyFont="1" applyFill="1" applyBorder="1" applyAlignment="1">
      <alignment horizontal="center" vertical="center"/>
    </xf>
    <xf numFmtId="0" fontId="39" fillId="0" borderId="7" xfId="0" applyFont="1" applyFill="1" applyBorder="1" applyAlignment="1">
      <alignment horizontal="center" vertical="center"/>
    </xf>
    <xf numFmtId="0" fontId="44" fillId="0" borderId="0" xfId="0" applyFont="1" applyFill="1" applyAlignment="1">
      <alignment horizontal="right" vertical="top"/>
    </xf>
    <xf numFmtId="0" fontId="44" fillId="0" borderId="0" xfId="0" applyFont="1" applyFill="1" applyAlignment="1">
      <alignment horizontal="left" vertical="top"/>
    </xf>
    <xf numFmtId="0" fontId="39" fillId="0" borderId="0" xfId="0" applyFont="1" applyFill="1" applyAlignment="1">
      <alignment horizontal="left" vertical="top"/>
    </xf>
    <xf numFmtId="0" fontId="37" fillId="3" borderId="2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vertical="center"/>
    </xf>
    <xf numFmtId="0" fontId="41" fillId="0" borderId="3" xfId="0" applyFont="1" applyFill="1" applyBorder="1" applyAlignment="1">
      <alignment horizontal="distributed" vertical="center" indent="1"/>
    </xf>
    <xf numFmtId="0" fontId="37" fillId="0" borderId="23" xfId="0" applyFont="1" applyFill="1" applyBorder="1" applyAlignment="1">
      <alignment horizontal="right"/>
    </xf>
    <xf numFmtId="0" fontId="29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right" vertical="top"/>
    </xf>
  </cellXfs>
  <cellStyles count="2">
    <cellStyle name="一般" xfId="0" builtinId="0"/>
    <cellStyle name="一般 2" xfId="1" xr:uid="{00000000-0005-0000-0000-00002F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view="pageBreakPreview" zoomScale="160" zoomScaleNormal="160" zoomScaleSheetLayoutView="160" workbookViewId="0">
      <pane xSplit="1" ySplit="4" topLeftCell="B5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8.88671875" defaultRowHeight="16.2" x14ac:dyDescent="0.3"/>
  <cols>
    <col min="1" max="1" width="31.21875" style="33" customWidth="1"/>
    <col min="2" max="2" width="10.6640625" style="33" customWidth="1"/>
    <col min="3" max="3" width="8.33203125" style="33" customWidth="1"/>
    <col min="4" max="4" width="10.6640625" style="33" customWidth="1"/>
    <col min="5" max="5" width="9.109375" style="33" customWidth="1"/>
    <col min="6" max="6" width="12.88671875" style="33" customWidth="1"/>
    <col min="7" max="7" width="10.109375" style="33" customWidth="1"/>
    <col min="8" max="8" width="15.109375" style="33" customWidth="1"/>
    <col min="9" max="9" width="11.88671875" style="33" customWidth="1"/>
    <col min="10" max="10" width="15.109375" style="33" customWidth="1"/>
    <col min="11" max="11" width="11.44140625" style="33" customWidth="1"/>
    <col min="12" max="12" width="12.6640625" style="33" customWidth="1"/>
    <col min="13" max="13" width="15.109375" style="33" customWidth="1"/>
    <col min="14" max="14" width="11.77734375" style="33" customWidth="1"/>
    <col min="15" max="15" width="31.21875" style="33" customWidth="1"/>
    <col min="16" max="16" width="8.5546875" style="33" customWidth="1"/>
    <col min="17" max="17" width="8.77734375" style="33" customWidth="1"/>
    <col min="18" max="18" width="12.6640625" style="33" customWidth="1"/>
    <col min="19" max="19" width="8.88671875" style="33" customWidth="1"/>
    <col min="20" max="20" width="15" style="33" customWidth="1"/>
    <col min="21" max="21" width="8.6640625" style="33" customWidth="1"/>
    <col min="22" max="22" width="16.77734375" style="33" customWidth="1"/>
    <col min="23" max="23" width="14.33203125" style="33" customWidth="1"/>
    <col min="24" max="24" width="17.6640625" style="33" customWidth="1"/>
    <col min="25" max="25" width="13" style="33" customWidth="1"/>
    <col min="26" max="26" width="14.88671875" style="33" customWidth="1"/>
    <col min="27" max="27" width="17.109375" style="33" customWidth="1"/>
    <col min="28" max="16384" width="8.88671875" style="33"/>
  </cols>
  <sheetData>
    <row r="1" spans="1:27" s="25" customFormat="1" ht="30.75" customHeight="1" x14ac:dyDescent="0.4">
      <c r="A1" s="141" t="s">
        <v>313</v>
      </c>
      <c r="B1" s="141"/>
      <c r="C1" s="141"/>
      <c r="D1" s="141"/>
      <c r="E1" s="141"/>
      <c r="F1" s="141"/>
      <c r="G1" s="141"/>
      <c r="H1" s="132" t="s">
        <v>96</v>
      </c>
      <c r="I1" s="132"/>
      <c r="J1" s="132"/>
      <c r="K1" s="132"/>
      <c r="L1" s="132"/>
      <c r="M1" s="132"/>
      <c r="N1" s="132"/>
      <c r="O1" s="141" t="s">
        <v>313</v>
      </c>
      <c r="P1" s="141"/>
      <c r="Q1" s="141"/>
      <c r="R1" s="141"/>
      <c r="S1" s="141"/>
      <c r="T1" s="141"/>
      <c r="U1" s="141"/>
      <c r="V1" s="132" t="s">
        <v>183</v>
      </c>
      <c r="W1" s="132"/>
      <c r="X1" s="132"/>
      <c r="Y1" s="132"/>
      <c r="Z1" s="132"/>
      <c r="AA1" s="132"/>
    </row>
    <row r="2" spans="1:27" s="14" customFormat="1" ht="13.5" customHeight="1" thickBot="1" x14ac:dyDescent="0.3">
      <c r="A2" s="147" t="s">
        <v>2</v>
      </c>
      <c r="B2" s="147"/>
      <c r="C2" s="147"/>
      <c r="D2" s="147"/>
      <c r="E2" s="147"/>
      <c r="F2" s="147"/>
      <c r="G2" s="147"/>
      <c r="H2" s="142" t="s">
        <v>234</v>
      </c>
      <c r="I2" s="142"/>
      <c r="J2" s="142"/>
      <c r="K2" s="142"/>
      <c r="L2" s="142"/>
      <c r="M2" s="142"/>
      <c r="N2" s="142"/>
      <c r="O2" s="143" t="s">
        <v>2</v>
      </c>
      <c r="P2" s="143"/>
      <c r="Q2" s="143"/>
      <c r="R2" s="143"/>
      <c r="S2" s="143"/>
      <c r="T2" s="143"/>
      <c r="U2" s="143"/>
      <c r="V2" s="142" t="s">
        <v>234</v>
      </c>
      <c r="W2" s="142"/>
      <c r="X2" s="142"/>
      <c r="Y2" s="142"/>
      <c r="Z2" s="142"/>
      <c r="AA2" s="142"/>
    </row>
    <row r="3" spans="1:27" s="26" customFormat="1" ht="21.75" customHeight="1" x14ac:dyDescent="0.3">
      <c r="A3" s="139" t="s">
        <v>130</v>
      </c>
      <c r="B3" s="133" t="s">
        <v>82</v>
      </c>
      <c r="C3" s="133" t="s">
        <v>131</v>
      </c>
      <c r="D3" s="133" t="s">
        <v>329</v>
      </c>
      <c r="E3" s="133" t="s">
        <v>131</v>
      </c>
      <c r="F3" s="133" t="s">
        <v>132</v>
      </c>
      <c r="G3" s="133" t="s">
        <v>133</v>
      </c>
      <c r="H3" s="137" t="s">
        <v>232</v>
      </c>
      <c r="I3" s="135" t="s">
        <v>134</v>
      </c>
      <c r="J3" s="137" t="s">
        <v>300</v>
      </c>
      <c r="K3" s="135" t="s">
        <v>134</v>
      </c>
      <c r="L3" s="137" t="s">
        <v>299</v>
      </c>
      <c r="M3" s="133" t="s">
        <v>231</v>
      </c>
      <c r="N3" s="135" t="s">
        <v>134</v>
      </c>
      <c r="O3" s="139" t="s">
        <v>130</v>
      </c>
      <c r="P3" s="144" t="s">
        <v>135</v>
      </c>
      <c r="Q3" s="144"/>
      <c r="R3" s="144"/>
      <c r="S3" s="144"/>
      <c r="T3" s="144"/>
      <c r="U3" s="144"/>
      <c r="V3" s="144" t="s">
        <v>136</v>
      </c>
      <c r="W3" s="149"/>
      <c r="X3" s="137" t="s">
        <v>137</v>
      </c>
      <c r="Y3" s="135" t="s">
        <v>134</v>
      </c>
      <c r="Z3" s="137" t="s">
        <v>138</v>
      </c>
      <c r="AA3" s="145" t="s">
        <v>139</v>
      </c>
    </row>
    <row r="4" spans="1:27" s="26" customFormat="1" ht="33.9" customHeight="1" thickBot="1" x14ac:dyDescent="0.35">
      <c r="A4" s="140"/>
      <c r="B4" s="134"/>
      <c r="C4" s="134"/>
      <c r="D4" s="134"/>
      <c r="E4" s="134"/>
      <c r="F4" s="134"/>
      <c r="G4" s="134"/>
      <c r="H4" s="138"/>
      <c r="I4" s="136"/>
      <c r="J4" s="138"/>
      <c r="K4" s="136"/>
      <c r="L4" s="138"/>
      <c r="M4" s="134"/>
      <c r="N4" s="136"/>
      <c r="O4" s="140"/>
      <c r="P4" s="67" t="s">
        <v>233</v>
      </c>
      <c r="Q4" s="49" t="s">
        <v>140</v>
      </c>
      <c r="R4" s="68" t="s">
        <v>72</v>
      </c>
      <c r="S4" s="49" t="s">
        <v>140</v>
      </c>
      <c r="T4" s="68" t="s">
        <v>73</v>
      </c>
      <c r="U4" s="49" t="s">
        <v>140</v>
      </c>
      <c r="V4" s="68" t="s">
        <v>83</v>
      </c>
      <c r="W4" s="49" t="s">
        <v>141</v>
      </c>
      <c r="X4" s="138"/>
      <c r="Y4" s="136"/>
      <c r="Z4" s="138"/>
      <c r="AA4" s="146"/>
    </row>
    <row r="5" spans="1:27" s="14" customFormat="1" ht="16.05" customHeight="1" x14ac:dyDescent="0.25">
      <c r="A5" s="45" t="s">
        <v>36</v>
      </c>
      <c r="B5" s="95">
        <v>22888</v>
      </c>
      <c r="C5" s="118">
        <f t="shared" ref="C5:N5" si="0">SUM(C6,C7,C8,C36:C51)</f>
        <v>100</v>
      </c>
      <c r="D5" s="95">
        <v>4378639</v>
      </c>
      <c r="E5" s="118">
        <f t="shared" si="0"/>
        <v>100</v>
      </c>
      <c r="F5" s="95">
        <v>1068474223</v>
      </c>
      <c r="G5" s="118">
        <f t="shared" si="0"/>
        <v>99.999999999999986</v>
      </c>
      <c r="H5" s="95">
        <v>8603392330</v>
      </c>
      <c r="I5" s="118">
        <f t="shared" si="0"/>
        <v>100</v>
      </c>
      <c r="J5" s="95">
        <v>14549</v>
      </c>
      <c r="K5" s="118">
        <f t="shared" si="0"/>
        <v>100.00000000000001</v>
      </c>
      <c r="L5" s="118">
        <v>1.69</v>
      </c>
      <c r="M5" s="95">
        <v>14549</v>
      </c>
      <c r="N5" s="118">
        <f t="shared" si="0"/>
        <v>100.00000000000001</v>
      </c>
      <c r="O5" s="88" t="s">
        <v>230</v>
      </c>
      <c r="P5" s="95">
        <v>83</v>
      </c>
      <c r="Q5" s="118">
        <f t="shared" ref="Q5:Y5" si="1">SUM(Q6,Q7,Q8,Q36:Q51)</f>
        <v>100</v>
      </c>
      <c r="R5" s="95">
        <v>3</v>
      </c>
      <c r="S5" s="118">
        <f t="shared" si="1"/>
        <v>100</v>
      </c>
      <c r="T5" s="95">
        <v>165</v>
      </c>
      <c r="U5" s="118">
        <f t="shared" si="1"/>
        <v>100.00000000000001</v>
      </c>
      <c r="V5" s="95">
        <v>14298</v>
      </c>
      <c r="W5" s="118">
        <f t="shared" si="1"/>
        <v>100</v>
      </c>
      <c r="X5" s="95">
        <v>840454</v>
      </c>
      <c r="Y5" s="118">
        <f t="shared" si="1"/>
        <v>99.999999999999986</v>
      </c>
      <c r="Z5" s="95">
        <v>97</v>
      </c>
      <c r="AA5" s="118">
        <f>SQRT(L5*Z5/1000)</f>
        <v>0.40488269906233337</v>
      </c>
    </row>
    <row r="6" spans="1:27" s="14" customFormat="1" ht="13.8" customHeight="1" x14ac:dyDescent="0.25">
      <c r="A6" s="113" t="s">
        <v>51</v>
      </c>
      <c r="B6" s="95">
        <v>76</v>
      </c>
      <c r="C6" s="118">
        <f>B6/$B$5*100</f>
        <v>0.33205173016427825</v>
      </c>
      <c r="D6" s="95">
        <v>6226</v>
      </c>
      <c r="E6" s="118">
        <f>D6/$D$5*100</f>
        <v>0.14219030159828203</v>
      </c>
      <c r="F6" s="95">
        <v>1539490</v>
      </c>
      <c r="G6" s="118">
        <f>F6/$F$5*100</f>
        <v>0.14408302669927864</v>
      </c>
      <c r="H6" s="95">
        <v>12242779</v>
      </c>
      <c r="I6" s="118">
        <f>H6/$H$5*100</f>
        <v>0.14230176342545103</v>
      </c>
      <c r="J6" s="95">
        <v>54</v>
      </c>
      <c r="K6" s="118">
        <f>J6/$J$5*100</f>
        <v>0.37115952986459549</v>
      </c>
      <c r="L6" s="118">
        <v>4.41</v>
      </c>
      <c r="M6" s="95">
        <v>54</v>
      </c>
      <c r="N6" s="118">
        <f>M6/$M$5*100</f>
        <v>0.37115952986459549</v>
      </c>
      <c r="O6" s="37" t="s">
        <v>51</v>
      </c>
      <c r="P6" s="95">
        <v>0</v>
      </c>
      <c r="Q6" s="118">
        <f>P6/$P$5*100</f>
        <v>0</v>
      </c>
      <c r="R6" s="95">
        <v>0</v>
      </c>
      <c r="S6" s="118">
        <f t="shared" ref="S6:S51" si="2">R6/$R$5*100</f>
        <v>0</v>
      </c>
      <c r="T6" s="95">
        <v>1</v>
      </c>
      <c r="U6" s="118">
        <f t="shared" ref="U6:U51" si="3">T6/$T$5*100</f>
        <v>0.60606060606060608</v>
      </c>
      <c r="V6" s="95">
        <v>53</v>
      </c>
      <c r="W6" s="118">
        <f t="shared" ref="W6:W51" si="4">V6/$V$5*100</f>
        <v>0.370681214155826</v>
      </c>
      <c r="X6" s="95">
        <v>984</v>
      </c>
      <c r="Y6" s="118">
        <f>X6/$X$5*100</f>
        <v>0.11707957841833104</v>
      </c>
      <c r="Z6" s="95">
        <v>80</v>
      </c>
      <c r="AA6" s="118">
        <f t="shared" ref="AA6:AA51" si="5">SQRT(L6*Z6/1000)</f>
        <v>0.59396969619669993</v>
      </c>
    </row>
    <row r="7" spans="1:27" s="14" customFormat="1" ht="13.8" customHeight="1" x14ac:dyDescent="0.25">
      <c r="A7" s="113" t="s">
        <v>3</v>
      </c>
      <c r="B7" s="95">
        <v>41</v>
      </c>
      <c r="C7" s="118">
        <f t="shared" ref="C7:C51" si="6">B7/$B$5*100</f>
        <v>0.17913317022020273</v>
      </c>
      <c r="D7" s="95">
        <v>3197</v>
      </c>
      <c r="E7" s="118">
        <f t="shared" ref="E7:E51" si="7">D7/$D$5*100</f>
        <v>7.3013555125234123E-2</v>
      </c>
      <c r="F7" s="95">
        <v>800445</v>
      </c>
      <c r="G7" s="118">
        <f t="shared" ref="G7:G51" si="8">F7/$F$5*100</f>
        <v>7.4914769375769949E-2</v>
      </c>
      <c r="H7" s="95">
        <v>6371436</v>
      </c>
      <c r="I7" s="118">
        <f t="shared" ref="I7:I51" si="9">H7/$H$5*100</f>
        <v>7.4057252716266633E-2</v>
      </c>
      <c r="J7" s="95">
        <v>5</v>
      </c>
      <c r="K7" s="118">
        <f t="shared" ref="K7:K51" si="10">J7/$J$5*100</f>
        <v>3.4366623135610695E-2</v>
      </c>
      <c r="L7" s="118">
        <v>0.78</v>
      </c>
      <c r="M7" s="95">
        <v>5</v>
      </c>
      <c r="N7" s="118">
        <f t="shared" ref="N7:N51" si="11">M7/$M$5*100</f>
        <v>3.4366623135610695E-2</v>
      </c>
      <c r="O7" s="37" t="s">
        <v>3</v>
      </c>
      <c r="P7" s="95">
        <v>0</v>
      </c>
      <c r="Q7" s="118">
        <f t="shared" ref="Q7:Q51" si="12">P7/$P$5*100</f>
        <v>0</v>
      </c>
      <c r="R7" s="95">
        <v>0</v>
      </c>
      <c r="S7" s="118">
        <f t="shared" si="2"/>
        <v>0</v>
      </c>
      <c r="T7" s="95">
        <v>0</v>
      </c>
      <c r="U7" s="118">
        <f t="shared" si="3"/>
        <v>0</v>
      </c>
      <c r="V7" s="95">
        <v>5</v>
      </c>
      <c r="W7" s="118">
        <f t="shared" si="4"/>
        <v>3.4969925863757169E-2</v>
      </c>
      <c r="X7" s="95">
        <v>161</v>
      </c>
      <c r="Y7" s="118">
        <f t="shared" ref="Y7:Y51" si="13">X7/$X$5*100</f>
        <v>1.9156313135519614E-2</v>
      </c>
      <c r="Z7" s="95">
        <v>25</v>
      </c>
      <c r="AA7" s="118">
        <f t="shared" si="5"/>
        <v>0.13964240043768941</v>
      </c>
    </row>
    <row r="8" spans="1:27" s="14" customFormat="1" ht="13.8" customHeight="1" x14ac:dyDescent="0.25">
      <c r="A8" s="108" t="s">
        <v>265</v>
      </c>
      <c r="B8" s="95">
        <v>10411</v>
      </c>
      <c r="C8" s="118">
        <f t="shared" si="6"/>
        <v>45.486717930793432</v>
      </c>
      <c r="D8" s="95">
        <v>1827393</v>
      </c>
      <c r="E8" s="118">
        <f t="shared" si="7"/>
        <v>41.734269484193604</v>
      </c>
      <c r="F8" s="95">
        <v>445221117</v>
      </c>
      <c r="G8" s="118">
        <f t="shared" si="8"/>
        <v>41.668868318594896</v>
      </c>
      <c r="H8" s="95">
        <v>3644514592</v>
      </c>
      <c r="I8" s="118">
        <f t="shared" si="9"/>
        <v>42.361366914438968</v>
      </c>
      <c r="J8" s="95">
        <v>5546</v>
      </c>
      <c r="K8" s="118">
        <f t="shared" si="10"/>
        <v>38.119458382019381</v>
      </c>
      <c r="L8" s="118">
        <v>1.52</v>
      </c>
      <c r="M8" s="95">
        <v>5546</v>
      </c>
      <c r="N8" s="118">
        <f t="shared" si="11"/>
        <v>38.119458382019381</v>
      </c>
      <c r="O8" s="37" t="s">
        <v>229</v>
      </c>
      <c r="P8" s="95">
        <v>29</v>
      </c>
      <c r="Q8" s="118">
        <f t="shared" si="12"/>
        <v>34.939759036144579</v>
      </c>
      <c r="R8" s="95">
        <v>3</v>
      </c>
      <c r="S8" s="118">
        <f t="shared" si="2"/>
        <v>100</v>
      </c>
      <c r="T8" s="95">
        <v>104</v>
      </c>
      <c r="U8" s="118">
        <f t="shared" si="3"/>
        <v>63.030303030303024</v>
      </c>
      <c r="V8" s="95">
        <v>5410</v>
      </c>
      <c r="W8" s="118">
        <f t="shared" si="4"/>
        <v>37.837459784585256</v>
      </c>
      <c r="X8" s="95">
        <v>331497</v>
      </c>
      <c r="Y8" s="118">
        <f t="shared" si="13"/>
        <v>39.442610779412078</v>
      </c>
      <c r="Z8" s="95">
        <v>90</v>
      </c>
      <c r="AA8" s="118">
        <f t="shared" si="5"/>
        <v>0.36986484017813859</v>
      </c>
    </row>
    <row r="9" spans="1:27" s="14" customFormat="1" ht="14.55" customHeight="1" x14ac:dyDescent="0.25">
      <c r="A9" s="114" t="s">
        <v>202</v>
      </c>
      <c r="B9" s="95">
        <v>790</v>
      </c>
      <c r="C9" s="118">
        <f t="shared" si="6"/>
        <v>3.4515903530234184</v>
      </c>
      <c r="D9" s="95">
        <v>117605</v>
      </c>
      <c r="E9" s="118">
        <f t="shared" si="7"/>
        <v>2.6858802472640471</v>
      </c>
      <c r="F9" s="95">
        <v>29177451</v>
      </c>
      <c r="G9" s="118">
        <f t="shared" si="8"/>
        <v>2.7307585313642142</v>
      </c>
      <c r="H9" s="95">
        <v>236952645</v>
      </c>
      <c r="I9" s="118">
        <f t="shared" si="9"/>
        <v>2.7541769096562865</v>
      </c>
      <c r="J9" s="95">
        <v>890</v>
      </c>
      <c r="K9" s="118">
        <f t="shared" si="10"/>
        <v>6.1172589181387034</v>
      </c>
      <c r="L9" s="118">
        <v>3.75</v>
      </c>
      <c r="M9" s="95">
        <v>890</v>
      </c>
      <c r="N9" s="118">
        <f t="shared" si="11"/>
        <v>6.1172589181387034</v>
      </c>
      <c r="O9" s="89" t="s">
        <v>202</v>
      </c>
      <c r="P9" s="95">
        <v>2</v>
      </c>
      <c r="Q9" s="118">
        <f t="shared" si="12"/>
        <v>2.4096385542168677</v>
      </c>
      <c r="R9" s="95">
        <v>0</v>
      </c>
      <c r="S9" s="118">
        <f t="shared" si="2"/>
        <v>0</v>
      </c>
      <c r="T9" s="95">
        <v>10</v>
      </c>
      <c r="U9" s="118">
        <f t="shared" si="3"/>
        <v>6.0606060606060606</v>
      </c>
      <c r="V9" s="95">
        <v>878</v>
      </c>
      <c r="W9" s="118">
        <f t="shared" si="4"/>
        <v>6.140718981675759</v>
      </c>
      <c r="X9" s="95">
        <v>33029</v>
      </c>
      <c r="Y9" s="118">
        <f t="shared" si="13"/>
        <v>3.9298997922551386</v>
      </c>
      <c r="Z9" s="95">
        <v>139</v>
      </c>
      <c r="AA9" s="118">
        <f t="shared" si="5"/>
        <v>0.72197645390968257</v>
      </c>
    </row>
    <row r="10" spans="1:27" s="14" customFormat="1" ht="14.55" customHeight="1" x14ac:dyDescent="0.25">
      <c r="A10" s="114" t="s">
        <v>203</v>
      </c>
      <c r="B10" s="95">
        <v>57</v>
      </c>
      <c r="C10" s="118">
        <f t="shared" si="6"/>
        <v>0.24903879762320866</v>
      </c>
      <c r="D10" s="95">
        <v>8830</v>
      </c>
      <c r="E10" s="118">
        <f t="shared" si="7"/>
        <v>0.20166083570716839</v>
      </c>
      <c r="F10" s="95">
        <v>2079637</v>
      </c>
      <c r="G10" s="118">
        <f t="shared" si="8"/>
        <v>0.1946361414467179</v>
      </c>
      <c r="H10" s="95">
        <v>17158351</v>
      </c>
      <c r="I10" s="118">
        <f t="shared" si="9"/>
        <v>0.19943703997048801</v>
      </c>
      <c r="J10" s="95">
        <v>21</v>
      </c>
      <c r="K10" s="118">
        <f t="shared" si="10"/>
        <v>0.14433981716956493</v>
      </c>
      <c r="L10" s="118">
        <v>1.22</v>
      </c>
      <c r="M10" s="95">
        <v>21</v>
      </c>
      <c r="N10" s="118">
        <f t="shared" si="11"/>
        <v>0.14433981716956493</v>
      </c>
      <c r="O10" s="89" t="s">
        <v>203</v>
      </c>
      <c r="P10" s="95">
        <v>1</v>
      </c>
      <c r="Q10" s="118">
        <f t="shared" si="12"/>
        <v>1.2048192771084338</v>
      </c>
      <c r="R10" s="95">
        <v>0</v>
      </c>
      <c r="S10" s="118">
        <f t="shared" si="2"/>
        <v>0</v>
      </c>
      <c r="T10" s="95">
        <v>0</v>
      </c>
      <c r="U10" s="118">
        <f t="shared" si="3"/>
        <v>0</v>
      </c>
      <c r="V10" s="95">
        <v>20</v>
      </c>
      <c r="W10" s="118">
        <f t="shared" si="4"/>
        <v>0.13987970345502868</v>
      </c>
      <c r="X10" s="95">
        <v>6694</v>
      </c>
      <c r="Y10" s="118">
        <f t="shared" si="13"/>
        <v>0.79647428651657315</v>
      </c>
      <c r="Z10" s="95">
        <v>390</v>
      </c>
      <c r="AA10" s="118">
        <f t="shared" si="5"/>
        <v>0.68978257443922142</v>
      </c>
    </row>
    <row r="11" spans="1:27" s="14" customFormat="1" ht="14.55" customHeight="1" x14ac:dyDescent="0.25">
      <c r="A11" s="114" t="s">
        <v>204</v>
      </c>
      <c r="B11" s="95">
        <v>6</v>
      </c>
      <c r="C11" s="118">
        <f t="shared" si="6"/>
        <v>2.6214610276127231E-2</v>
      </c>
      <c r="D11" s="95">
        <v>1284</v>
      </c>
      <c r="E11" s="118">
        <f t="shared" si="7"/>
        <v>2.9324180413137505E-2</v>
      </c>
      <c r="F11" s="95">
        <v>313898</v>
      </c>
      <c r="G11" s="118">
        <f t="shared" si="8"/>
        <v>2.937815374887149E-2</v>
      </c>
      <c r="H11" s="95">
        <v>2489086</v>
      </c>
      <c r="I11" s="118">
        <f t="shared" si="9"/>
        <v>2.8931448253505375E-2</v>
      </c>
      <c r="J11" s="95">
        <v>0</v>
      </c>
      <c r="K11" s="118">
        <f t="shared" si="10"/>
        <v>0</v>
      </c>
      <c r="L11" s="118">
        <v>0</v>
      </c>
      <c r="M11" s="95">
        <v>0</v>
      </c>
      <c r="N11" s="118">
        <f t="shared" si="11"/>
        <v>0</v>
      </c>
      <c r="O11" s="89" t="s">
        <v>204</v>
      </c>
      <c r="P11" s="95">
        <v>0</v>
      </c>
      <c r="Q11" s="118">
        <f t="shared" si="12"/>
        <v>0</v>
      </c>
      <c r="R11" s="95">
        <v>0</v>
      </c>
      <c r="S11" s="118">
        <f t="shared" si="2"/>
        <v>0</v>
      </c>
      <c r="T11" s="95">
        <v>0</v>
      </c>
      <c r="U11" s="118">
        <f t="shared" si="3"/>
        <v>0</v>
      </c>
      <c r="V11" s="95">
        <v>0</v>
      </c>
      <c r="W11" s="118">
        <f t="shared" si="4"/>
        <v>0</v>
      </c>
      <c r="X11" s="95">
        <v>0</v>
      </c>
      <c r="Y11" s="118">
        <f t="shared" si="13"/>
        <v>0</v>
      </c>
      <c r="Z11" s="95">
        <v>0</v>
      </c>
      <c r="AA11" s="118">
        <f t="shared" si="5"/>
        <v>0</v>
      </c>
    </row>
    <row r="12" spans="1:27" s="14" customFormat="1" ht="14.55" customHeight="1" x14ac:dyDescent="0.25">
      <c r="A12" s="114" t="s">
        <v>205</v>
      </c>
      <c r="B12" s="95">
        <v>374</v>
      </c>
      <c r="C12" s="118">
        <f t="shared" si="6"/>
        <v>1.6340440405452639</v>
      </c>
      <c r="D12" s="95">
        <v>44385</v>
      </c>
      <c r="E12" s="118">
        <f t="shared" si="7"/>
        <v>1.0136711430195546</v>
      </c>
      <c r="F12" s="95">
        <v>11028708</v>
      </c>
      <c r="G12" s="118">
        <f t="shared" si="8"/>
        <v>1.0321922384832301</v>
      </c>
      <c r="H12" s="95">
        <v>89559439</v>
      </c>
      <c r="I12" s="118">
        <f t="shared" si="9"/>
        <v>1.0409782044660052</v>
      </c>
      <c r="J12" s="95">
        <v>155</v>
      </c>
      <c r="K12" s="118">
        <f t="shared" si="10"/>
        <v>1.0653653172039317</v>
      </c>
      <c r="L12" s="118">
        <v>1.73</v>
      </c>
      <c r="M12" s="95">
        <v>155</v>
      </c>
      <c r="N12" s="118">
        <f t="shared" si="11"/>
        <v>1.0653653172039317</v>
      </c>
      <c r="O12" s="89" t="s">
        <v>205</v>
      </c>
      <c r="P12" s="95">
        <v>1</v>
      </c>
      <c r="Q12" s="118">
        <f t="shared" si="12"/>
        <v>1.2048192771084338</v>
      </c>
      <c r="R12" s="95">
        <v>0</v>
      </c>
      <c r="S12" s="118">
        <f t="shared" si="2"/>
        <v>0</v>
      </c>
      <c r="T12" s="95">
        <v>2</v>
      </c>
      <c r="U12" s="118">
        <f t="shared" si="3"/>
        <v>1.2121212121212122</v>
      </c>
      <c r="V12" s="95">
        <v>152</v>
      </c>
      <c r="W12" s="118">
        <f t="shared" si="4"/>
        <v>1.0630857462582179</v>
      </c>
      <c r="X12" s="95">
        <v>9149</v>
      </c>
      <c r="Y12" s="118">
        <f t="shared" si="13"/>
        <v>1.0885783160053972</v>
      </c>
      <c r="Z12" s="95">
        <v>102</v>
      </c>
      <c r="AA12" s="118">
        <f t="shared" si="5"/>
        <v>0.42007142249860319</v>
      </c>
    </row>
    <row r="13" spans="1:27" s="14" customFormat="1" ht="14.55" customHeight="1" x14ac:dyDescent="0.25">
      <c r="A13" s="114" t="s">
        <v>206</v>
      </c>
      <c r="B13" s="95">
        <v>129</v>
      </c>
      <c r="C13" s="118">
        <f t="shared" si="6"/>
        <v>0.56361412093673535</v>
      </c>
      <c r="D13" s="95">
        <v>8709</v>
      </c>
      <c r="E13" s="118">
        <f t="shared" si="7"/>
        <v>0.19889741995172475</v>
      </c>
      <c r="F13" s="95">
        <v>2114148</v>
      </c>
      <c r="G13" s="118">
        <f t="shared" si="8"/>
        <v>0.19786607430397504</v>
      </c>
      <c r="H13" s="95">
        <v>16904970</v>
      </c>
      <c r="I13" s="118">
        <f t="shared" si="9"/>
        <v>0.1964919109994836</v>
      </c>
      <c r="J13" s="95">
        <v>18</v>
      </c>
      <c r="K13" s="118">
        <f t="shared" si="10"/>
        <v>0.12371984328819849</v>
      </c>
      <c r="L13" s="118">
        <v>1.06</v>
      </c>
      <c r="M13" s="95">
        <v>18</v>
      </c>
      <c r="N13" s="118">
        <f t="shared" si="11"/>
        <v>0.12371984328819849</v>
      </c>
      <c r="O13" s="89" t="s">
        <v>206</v>
      </c>
      <c r="P13" s="95">
        <v>0</v>
      </c>
      <c r="Q13" s="118">
        <f t="shared" si="12"/>
        <v>0</v>
      </c>
      <c r="R13" s="95">
        <v>0</v>
      </c>
      <c r="S13" s="118">
        <f t="shared" si="2"/>
        <v>0</v>
      </c>
      <c r="T13" s="95">
        <v>0</v>
      </c>
      <c r="U13" s="118">
        <f t="shared" si="3"/>
        <v>0</v>
      </c>
      <c r="V13" s="95">
        <v>18</v>
      </c>
      <c r="W13" s="118">
        <f t="shared" si="4"/>
        <v>0.12589173310952581</v>
      </c>
      <c r="X13" s="95">
        <v>482</v>
      </c>
      <c r="Y13" s="118">
        <f t="shared" si="13"/>
        <v>5.7349956095158097E-2</v>
      </c>
      <c r="Z13" s="95">
        <v>28</v>
      </c>
      <c r="AA13" s="118">
        <f t="shared" si="5"/>
        <v>0.17227884373886423</v>
      </c>
    </row>
    <row r="14" spans="1:27" s="14" customFormat="1" ht="14.55" customHeight="1" x14ac:dyDescent="0.25">
      <c r="A14" s="114" t="s">
        <v>207</v>
      </c>
      <c r="B14" s="95">
        <v>78</v>
      </c>
      <c r="C14" s="118">
        <f t="shared" si="6"/>
        <v>0.34078993358965398</v>
      </c>
      <c r="D14" s="95">
        <v>10531</v>
      </c>
      <c r="E14" s="118">
        <f t="shared" si="7"/>
        <v>0.24050852331055378</v>
      </c>
      <c r="F14" s="95">
        <v>2554330</v>
      </c>
      <c r="G14" s="118">
        <f t="shared" si="8"/>
        <v>0.23906332460020421</v>
      </c>
      <c r="H14" s="95">
        <v>20569419</v>
      </c>
      <c r="I14" s="118">
        <f t="shared" si="9"/>
        <v>0.23908498195850614</v>
      </c>
      <c r="J14" s="95">
        <v>35</v>
      </c>
      <c r="K14" s="118">
        <f t="shared" si="10"/>
        <v>0.24056636194927486</v>
      </c>
      <c r="L14" s="118">
        <v>1.7</v>
      </c>
      <c r="M14" s="95">
        <v>35</v>
      </c>
      <c r="N14" s="118">
        <f t="shared" si="11"/>
        <v>0.24056636194927486</v>
      </c>
      <c r="O14" s="89" t="s">
        <v>207</v>
      </c>
      <c r="P14" s="95">
        <v>0</v>
      </c>
      <c r="Q14" s="118">
        <f t="shared" si="12"/>
        <v>0</v>
      </c>
      <c r="R14" s="95">
        <v>0</v>
      </c>
      <c r="S14" s="118">
        <f t="shared" si="2"/>
        <v>0</v>
      </c>
      <c r="T14" s="95">
        <v>1</v>
      </c>
      <c r="U14" s="118">
        <f t="shared" si="3"/>
        <v>0.60606060606060608</v>
      </c>
      <c r="V14" s="95">
        <v>34</v>
      </c>
      <c r="W14" s="118">
        <f t="shared" si="4"/>
        <v>0.23779549587354876</v>
      </c>
      <c r="X14" s="95">
        <v>3622</v>
      </c>
      <c r="Y14" s="118">
        <f t="shared" si="13"/>
        <v>0.43095755389349094</v>
      </c>
      <c r="Z14" s="95">
        <v>176</v>
      </c>
      <c r="AA14" s="118">
        <f t="shared" si="5"/>
        <v>0.54699177324709369</v>
      </c>
    </row>
    <row r="15" spans="1:27" s="14" customFormat="1" ht="14.55" customHeight="1" x14ac:dyDescent="0.25">
      <c r="A15" s="114" t="s">
        <v>208</v>
      </c>
      <c r="B15" s="95">
        <v>39</v>
      </c>
      <c r="C15" s="118">
        <f t="shared" si="6"/>
        <v>0.17039496679482699</v>
      </c>
      <c r="D15" s="95">
        <v>2832</v>
      </c>
      <c r="E15" s="118">
        <f t="shared" si="7"/>
        <v>6.4677631565424776E-2</v>
      </c>
      <c r="F15" s="95">
        <v>691637</v>
      </c>
      <c r="G15" s="118">
        <f t="shared" si="8"/>
        <v>6.473127616107216E-2</v>
      </c>
      <c r="H15" s="95">
        <v>5508830</v>
      </c>
      <c r="I15" s="118">
        <f t="shared" si="9"/>
        <v>6.4030905353353804E-2</v>
      </c>
      <c r="J15" s="95">
        <v>7</v>
      </c>
      <c r="K15" s="118">
        <f t="shared" si="10"/>
        <v>4.8113272389854973E-2</v>
      </c>
      <c r="L15" s="118">
        <v>1.27</v>
      </c>
      <c r="M15" s="95">
        <v>7</v>
      </c>
      <c r="N15" s="118">
        <f t="shared" si="11"/>
        <v>4.8113272389854973E-2</v>
      </c>
      <c r="O15" s="89" t="s">
        <v>208</v>
      </c>
      <c r="P15" s="95">
        <v>0</v>
      </c>
      <c r="Q15" s="118">
        <f t="shared" si="12"/>
        <v>0</v>
      </c>
      <c r="R15" s="95">
        <v>0</v>
      </c>
      <c r="S15" s="118">
        <f t="shared" si="2"/>
        <v>0</v>
      </c>
      <c r="T15" s="95">
        <v>1</v>
      </c>
      <c r="U15" s="118">
        <f t="shared" si="3"/>
        <v>0.60606060606060608</v>
      </c>
      <c r="V15" s="95">
        <v>6</v>
      </c>
      <c r="W15" s="118">
        <f t="shared" si="4"/>
        <v>4.1963911036508601E-2</v>
      </c>
      <c r="X15" s="95">
        <v>193</v>
      </c>
      <c r="Y15" s="118">
        <f t="shared" si="13"/>
        <v>2.2963779100343387E-2</v>
      </c>
      <c r="Z15" s="95">
        <v>35</v>
      </c>
      <c r="AA15" s="118">
        <f t="shared" si="5"/>
        <v>0.21083168642308017</v>
      </c>
    </row>
    <row r="16" spans="1:27" s="14" customFormat="1" ht="14.55" customHeight="1" x14ac:dyDescent="0.25">
      <c r="A16" s="114" t="s">
        <v>209</v>
      </c>
      <c r="B16" s="95">
        <v>164</v>
      </c>
      <c r="C16" s="118">
        <f t="shared" si="6"/>
        <v>0.7165326808808109</v>
      </c>
      <c r="D16" s="95">
        <v>22235</v>
      </c>
      <c r="E16" s="118">
        <f t="shared" si="7"/>
        <v>0.50780619274619354</v>
      </c>
      <c r="F16" s="95">
        <v>5408721</v>
      </c>
      <c r="G16" s="118">
        <f t="shared" si="8"/>
        <v>0.50620977872668804</v>
      </c>
      <c r="H16" s="95">
        <v>44623114</v>
      </c>
      <c r="I16" s="118">
        <f t="shared" si="9"/>
        <v>0.51866882606758902</v>
      </c>
      <c r="J16" s="95">
        <v>81</v>
      </c>
      <c r="K16" s="118">
        <f t="shared" si="10"/>
        <v>0.55673929479689321</v>
      </c>
      <c r="L16" s="118">
        <v>1.81</v>
      </c>
      <c r="M16" s="95">
        <v>81</v>
      </c>
      <c r="N16" s="118">
        <f t="shared" si="11"/>
        <v>0.55673929479689321</v>
      </c>
      <c r="O16" s="89" t="s">
        <v>209</v>
      </c>
      <c r="P16" s="95">
        <v>1</v>
      </c>
      <c r="Q16" s="118">
        <f t="shared" si="12"/>
        <v>1.2048192771084338</v>
      </c>
      <c r="R16" s="95">
        <v>0</v>
      </c>
      <c r="S16" s="118">
        <f t="shared" si="2"/>
        <v>0</v>
      </c>
      <c r="T16" s="95">
        <v>7</v>
      </c>
      <c r="U16" s="118">
        <f t="shared" si="3"/>
        <v>4.2424242424242431</v>
      </c>
      <c r="V16" s="95">
        <v>73</v>
      </c>
      <c r="W16" s="118">
        <f t="shared" si="4"/>
        <v>0.51056091761085465</v>
      </c>
      <c r="X16" s="95">
        <v>12353</v>
      </c>
      <c r="Y16" s="118">
        <f t="shared" si="13"/>
        <v>1.4698008457333773</v>
      </c>
      <c r="Z16" s="95">
        <v>276</v>
      </c>
      <c r="AA16" s="118">
        <f t="shared" si="5"/>
        <v>0.70679558572475532</v>
      </c>
    </row>
    <row r="17" spans="1:27" s="14" customFormat="1" ht="14.55" customHeight="1" x14ac:dyDescent="0.25">
      <c r="A17" s="114" t="s">
        <v>210</v>
      </c>
      <c r="B17" s="95">
        <v>109</v>
      </c>
      <c r="C17" s="118">
        <f t="shared" si="6"/>
        <v>0.47623208668297795</v>
      </c>
      <c r="D17" s="95">
        <v>10599</v>
      </c>
      <c r="E17" s="118">
        <f t="shared" si="7"/>
        <v>0.24206151728881964</v>
      </c>
      <c r="F17" s="95">
        <v>2601072</v>
      </c>
      <c r="G17" s="118">
        <f t="shared" si="8"/>
        <v>0.24343797388923999</v>
      </c>
      <c r="H17" s="95">
        <v>21053523</v>
      </c>
      <c r="I17" s="118">
        <f t="shared" si="9"/>
        <v>0.24471187866891103</v>
      </c>
      <c r="J17" s="95">
        <v>34</v>
      </c>
      <c r="K17" s="118">
        <f t="shared" si="10"/>
        <v>0.23369303732215271</v>
      </c>
      <c r="L17" s="118">
        <v>1.61</v>
      </c>
      <c r="M17" s="95">
        <v>34</v>
      </c>
      <c r="N17" s="118">
        <f t="shared" si="11"/>
        <v>0.23369303732215271</v>
      </c>
      <c r="O17" s="89" t="s">
        <v>210</v>
      </c>
      <c r="P17" s="95">
        <v>2</v>
      </c>
      <c r="Q17" s="118">
        <f t="shared" si="12"/>
        <v>2.4096385542168677</v>
      </c>
      <c r="R17" s="95">
        <v>0</v>
      </c>
      <c r="S17" s="118">
        <f t="shared" si="2"/>
        <v>0</v>
      </c>
      <c r="T17" s="95">
        <v>0</v>
      </c>
      <c r="U17" s="118">
        <f t="shared" si="3"/>
        <v>0</v>
      </c>
      <c r="V17" s="95">
        <v>32</v>
      </c>
      <c r="W17" s="118">
        <f t="shared" si="4"/>
        <v>0.22380752552804586</v>
      </c>
      <c r="X17" s="95">
        <v>12559</v>
      </c>
      <c r="Y17" s="118">
        <f t="shared" si="13"/>
        <v>1.4943114078819306</v>
      </c>
      <c r="Z17" s="95">
        <v>596</v>
      </c>
      <c r="AA17" s="118">
        <f t="shared" si="5"/>
        <v>0.97957133481947101</v>
      </c>
    </row>
    <row r="18" spans="1:27" s="14" customFormat="1" ht="14.55" customHeight="1" x14ac:dyDescent="0.25">
      <c r="A18" s="114" t="s">
        <v>211</v>
      </c>
      <c r="B18" s="95">
        <v>18</v>
      </c>
      <c r="C18" s="118">
        <f t="shared" si="6"/>
        <v>7.8643830828381681E-2</v>
      </c>
      <c r="D18" s="95">
        <v>5266</v>
      </c>
      <c r="E18" s="118">
        <f t="shared" si="7"/>
        <v>0.12026568072864649</v>
      </c>
      <c r="F18" s="95">
        <v>1302749</v>
      </c>
      <c r="G18" s="118">
        <f t="shared" si="8"/>
        <v>0.1219261047161453</v>
      </c>
      <c r="H18" s="95">
        <v>10356217</v>
      </c>
      <c r="I18" s="118">
        <f t="shared" si="9"/>
        <v>0.1203736456826211</v>
      </c>
      <c r="J18" s="95">
        <v>4</v>
      </c>
      <c r="K18" s="118">
        <f t="shared" si="10"/>
        <v>2.7493298508488556E-2</v>
      </c>
      <c r="L18" s="118">
        <v>0.38</v>
      </c>
      <c r="M18" s="95">
        <v>4</v>
      </c>
      <c r="N18" s="118">
        <f t="shared" si="11"/>
        <v>2.7493298508488556E-2</v>
      </c>
      <c r="O18" s="89" t="s">
        <v>211</v>
      </c>
      <c r="P18" s="95">
        <v>0</v>
      </c>
      <c r="Q18" s="118">
        <f t="shared" si="12"/>
        <v>0</v>
      </c>
      <c r="R18" s="95">
        <v>0</v>
      </c>
      <c r="S18" s="118">
        <f t="shared" si="2"/>
        <v>0</v>
      </c>
      <c r="T18" s="95">
        <v>0</v>
      </c>
      <c r="U18" s="118">
        <f t="shared" si="3"/>
        <v>0</v>
      </c>
      <c r="V18" s="95">
        <v>4</v>
      </c>
      <c r="W18" s="118">
        <f t="shared" si="4"/>
        <v>2.7975940691005733E-2</v>
      </c>
      <c r="X18" s="95">
        <v>67</v>
      </c>
      <c r="Y18" s="118">
        <f t="shared" si="13"/>
        <v>7.9718818638497765E-3</v>
      </c>
      <c r="Z18" s="95">
        <v>6</v>
      </c>
      <c r="AA18" s="118">
        <f t="shared" si="5"/>
        <v>4.7749345545253292E-2</v>
      </c>
    </row>
    <row r="19" spans="1:27" s="27" customFormat="1" ht="25.05" customHeight="1" x14ac:dyDescent="0.3">
      <c r="A19" s="115" t="s">
        <v>298</v>
      </c>
      <c r="B19" s="95">
        <v>335</v>
      </c>
      <c r="C19" s="118">
        <f t="shared" si="6"/>
        <v>1.4636490737504368</v>
      </c>
      <c r="D19" s="95">
        <v>64601</v>
      </c>
      <c r="E19" s="118">
        <f t="shared" si="7"/>
        <v>1.4753671174992959</v>
      </c>
      <c r="F19" s="95">
        <v>15682177</v>
      </c>
      <c r="G19" s="118">
        <f t="shared" si="8"/>
        <v>1.4677169240422565</v>
      </c>
      <c r="H19" s="95">
        <v>127314357</v>
      </c>
      <c r="I19" s="118">
        <f t="shared" si="9"/>
        <v>1.4798157763427255</v>
      </c>
      <c r="J19" s="95">
        <v>121</v>
      </c>
      <c r="K19" s="118">
        <f t="shared" si="10"/>
        <v>0.83167227988177883</v>
      </c>
      <c r="L19" s="118">
        <v>0.95</v>
      </c>
      <c r="M19" s="95">
        <v>121</v>
      </c>
      <c r="N19" s="118">
        <f t="shared" si="11"/>
        <v>0.83167227988177883</v>
      </c>
      <c r="O19" s="90" t="s">
        <v>212</v>
      </c>
      <c r="P19" s="95">
        <v>3</v>
      </c>
      <c r="Q19" s="118">
        <f t="shared" si="12"/>
        <v>3.6144578313253009</v>
      </c>
      <c r="R19" s="95">
        <v>0</v>
      </c>
      <c r="S19" s="118">
        <f t="shared" si="2"/>
        <v>0</v>
      </c>
      <c r="T19" s="95">
        <v>2</v>
      </c>
      <c r="U19" s="118">
        <f t="shared" si="3"/>
        <v>1.2121212121212122</v>
      </c>
      <c r="V19" s="95">
        <v>116</v>
      </c>
      <c r="W19" s="118">
        <f t="shared" si="4"/>
        <v>0.81130228003916638</v>
      </c>
      <c r="X19" s="95">
        <v>21295</v>
      </c>
      <c r="Y19" s="118">
        <f t="shared" si="13"/>
        <v>2.5337496162788207</v>
      </c>
      <c r="Z19" s="95">
        <v>167</v>
      </c>
      <c r="AA19" s="118">
        <f t="shared" si="5"/>
        <v>0.3983089253330887</v>
      </c>
    </row>
    <row r="20" spans="1:27" s="14" customFormat="1" ht="14.55" customHeight="1" x14ac:dyDescent="0.25">
      <c r="A20" s="114" t="s">
        <v>213</v>
      </c>
      <c r="B20" s="95">
        <v>359</v>
      </c>
      <c r="C20" s="118">
        <f t="shared" si="6"/>
        <v>1.5685075148549457</v>
      </c>
      <c r="D20" s="95">
        <v>32680</v>
      </c>
      <c r="E20" s="118">
        <f t="shared" si="7"/>
        <v>0.74635063543717572</v>
      </c>
      <c r="F20" s="95">
        <v>7916441</v>
      </c>
      <c r="G20" s="118">
        <f t="shared" si="8"/>
        <v>0.74091080810285481</v>
      </c>
      <c r="H20" s="95">
        <v>63842074</v>
      </c>
      <c r="I20" s="118">
        <f t="shared" si="9"/>
        <v>0.74205698811831355</v>
      </c>
      <c r="J20" s="95">
        <v>91</v>
      </c>
      <c r="K20" s="118">
        <f t="shared" si="10"/>
        <v>0.62547254106811467</v>
      </c>
      <c r="L20" s="118">
        <v>1.42</v>
      </c>
      <c r="M20" s="95">
        <v>91</v>
      </c>
      <c r="N20" s="118">
        <f t="shared" si="11"/>
        <v>0.62547254106811467</v>
      </c>
      <c r="O20" s="89" t="s">
        <v>213</v>
      </c>
      <c r="P20" s="95">
        <v>1</v>
      </c>
      <c r="Q20" s="118">
        <f t="shared" si="12"/>
        <v>1.2048192771084338</v>
      </c>
      <c r="R20" s="95">
        <v>0</v>
      </c>
      <c r="S20" s="118">
        <f t="shared" si="2"/>
        <v>0</v>
      </c>
      <c r="T20" s="95">
        <v>2</v>
      </c>
      <c r="U20" s="118">
        <f t="shared" si="3"/>
        <v>1.2121212121212122</v>
      </c>
      <c r="V20" s="95">
        <v>88</v>
      </c>
      <c r="W20" s="118">
        <f t="shared" si="4"/>
        <v>0.61547069520212616</v>
      </c>
      <c r="X20" s="95">
        <v>9684</v>
      </c>
      <c r="Y20" s="118">
        <f t="shared" si="13"/>
        <v>1.1522343876047945</v>
      </c>
      <c r="Z20" s="95">
        <v>151</v>
      </c>
      <c r="AA20" s="118">
        <f t="shared" si="5"/>
        <v>0.46305507231861742</v>
      </c>
    </row>
    <row r="21" spans="1:27" s="14" customFormat="1" ht="14.55" customHeight="1" x14ac:dyDescent="0.25">
      <c r="A21" s="114" t="s">
        <v>214</v>
      </c>
      <c r="B21" s="95">
        <v>202</v>
      </c>
      <c r="C21" s="118">
        <f t="shared" si="6"/>
        <v>0.88255854596295003</v>
      </c>
      <c r="D21" s="95">
        <v>26386</v>
      </c>
      <c r="E21" s="118">
        <f t="shared" si="7"/>
        <v>0.60260733986062787</v>
      </c>
      <c r="F21" s="95">
        <v>6478619</v>
      </c>
      <c r="G21" s="118">
        <f t="shared" si="8"/>
        <v>0.60634303201154527</v>
      </c>
      <c r="H21" s="95">
        <v>52004624</v>
      </c>
      <c r="I21" s="118">
        <f t="shared" si="9"/>
        <v>0.60446649420671017</v>
      </c>
      <c r="J21" s="95">
        <v>152</v>
      </c>
      <c r="K21" s="118">
        <f t="shared" si="10"/>
        <v>1.0447453433225651</v>
      </c>
      <c r="L21" s="118">
        <v>2.92</v>
      </c>
      <c r="M21" s="95">
        <v>152</v>
      </c>
      <c r="N21" s="118">
        <f t="shared" si="11"/>
        <v>1.0447453433225651</v>
      </c>
      <c r="O21" s="89" t="s">
        <v>214</v>
      </c>
      <c r="P21" s="95">
        <v>1</v>
      </c>
      <c r="Q21" s="118">
        <f t="shared" si="12"/>
        <v>1.2048192771084338</v>
      </c>
      <c r="R21" s="95">
        <v>0</v>
      </c>
      <c r="S21" s="118">
        <f t="shared" si="2"/>
        <v>0</v>
      </c>
      <c r="T21" s="95">
        <v>1</v>
      </c>
      <c r="U21" s="118">
        <f t="shared" si="3"/>
        <v>0.60606060606060608</v>
      </c>
      <c r="V21" s="95">
        <v>150</v>
      </c>
      <c r="W21" s="118">
        <f t="shared" si="4"/>
        <v>1.0490977759127151</v>
      </c>
      <c r="X21" s="95">
        <v>7961</v>
      </c>
      <c r="Y21" s="118">
        <f t="shared" si="13"/>
        <v>0.94722614206131439</v>
      </c>
      <c r="Z21" s="95">
        <v>153</v>
      </c>
      <c r="AA21" s="118">
        <f t="shared" si="5"/>
        <v>0.6684010771984138</v>
      </c>
    </row>
    <row r="22" spans="1:27" s="14" customFormat="1" ht="14.55" customHeight="1" x14ac:dyDescent="0.25">
      <c r="A22" s="114" t="s">
        <v>215</v>
      </c>
      <c r="B22" s="95">
        <v>155</v>
      </c>
      <c r="C22" s="118">
        <f t="shared" si="6"/>
        <v>0.67721076546662007</v>
      </c>
      <c r="D22" s="95">
        <v>22482</v>
      </c>
      <c r="E22" s="118">
        <f t="shared" si="7"/>
        <v>0.51344721499077672</v>
      </c>
      <c r="F22" s="95">
        <v>5480980</v>
      </c>
      <c r="G22" s="118">
        <f t="shared" si="8"/>
        <v>0.51297259980786636</v>
      </c>
      <c r="H22" s="95">
        <v>44605365</v>
      </c>
      <c r="I22" s="118">
        <f t="shared" si="9"/>
        <v>0.51846252372405766</v>
      </c>
      <c r="J22" s="95">
        <v>88</v>
      </c>
      <c r="K22" s="118">
        <f t="shared" si="10"/>
        <v>0.60485256718674829</v>
      </c>
      <c r="L22" s="118">
        <v>1.97</v>
      </c>
      <c r="M22" s="95">
        <v>88</v>
      </c>
      <c r="N22" s="118">
        <f t="shared" si="11"/>
        <v>0.60485256718674829</v>
      </c>
      <c r="O22" s="89" t="s">
        <v>215</v>
      </c>
      <c r="P22" s="95">
        <v>0</v>
      </c>
      <c r="Q22" s="118">
        <f t="shared" si="12"/>
        <v>0</v>
      </c>
      <c r="R22" s="95">
        <v>1</v>
      </c>
      <c r="S22" s="118">
        <f t="shared" si="2"/>
        <v>33.333333333333329</v>
      </c>
      <c r="T22" s="95">
        <v>1</v>
      </c>
      <c r="U22" s="118">
        <f t="shared" si="3"/>
        <v>0.60606060606060608</v>
      </c>
      <c r="V22" s="95">
        <v>86</v>
      </c>
      <c r="W22" s="118">
        <f t="shared" si="4"/>
        <v>0.60148272485662335</v>
      </c>
      <c r="X22" s="95">
        <v>8546</v>
      </c>
      <c r="Y22" s="118">
        <f t="shared" si="13"/>
        <v>1.0168313792307491</v>
      </c>
      <c r="Z22" s="95">
        <v>191</v>
      </c>
      <c r="AA22" s="118">
        <f t="shared" si="5"/>
        <v>0.61340850988554108</v>
      </c>
    </row>
    <row r="23" spans="1:27" s="14" customFormat="1" ht="14.55" customHeight="1" x14ac:dyDescent="0.25">
      <c r="A23" s="114" t="s">
        <v>216</v>
      </c>
      <c r="B23" s="95">
        <v>585</v>
      </c>
      <c r="C23" s="118">
        <f t="shared" si="6"/>
        <v>2.5559245019224046</v>
      </c>
      <c r="D23" s="95">
        <v>69128</v>
      </c>
      <c r="E23" s="118">
        <f t="shared" si="7"/>
        <v>1.5787554077876711</v>
      </c>
      <c r="F23" s="95">
        <v>17048120</v>
      </c>
      <c r="G23" s="118">
        <f t="shared" si="8"/>
        <v>1.5955574437849587</v>
      </c>
      <c r="H23" s="95">
        <v>138057310</v>
      </c>
      <c r="I23" s="118">
        <f t="shared" si="9"/>
        <v>1.6046845791118303</v>
      </c>
      <c r="J23" s="95">
        <v>241</v>
      </c>
      <c r="K23" s="118">
        <f t="shared" si="10"/>
        <v>1.6564712351364357</v>
      </c>
      <c r="L23" s="118">
        <v>1.74</v>
      </c>
      <c r="M23" s="95">
        <v>241</v>
      </c>
      <c r="N23" s="118">
        <f t="shared" si="11"/>
        <v>1.6564712351364357</v>
      </c>
      <c r="O23" s="89" t="s">
        <v>216</v>
      </c>
      <c r="P23" s="95">
        <v>0</v>
      </c>
      <c r="Q23" s="118">
        <f t="shared" si="12"/>
        <v>0</v>
      </c>
      <c r="R23" s="95">
        <v>0</v>
      </c>
      <c r="S23" s="118">
        <f t="shared" si="2"/>
        <v>0</v>
      </c>
      <c r="T23" s="95">
        <v>4</v>
      </c>
      <c r="U23" s="118">
        <f t="shared" si="3"/>
        <v>2.4242424242424243</v>
      </c>
      <c r="V23" s="95">
        <v>237</v>
      </c>
      <c r="W23" s="118">
        <f t="shared" si="4"/>
        <v>1.65757448594209</v>
      </c>
      <c r="X23" s="95">
        <v>5426</v>
      </c>
      <c r="Y23" s="118">
        <f t="shared" si="13"/>
        <v>0.64560344766043121</v>
      </c>
      <c r="Z23" s="95">
        <v>39</v>
      </c>
      <c r="AA23" s="118">
        <f t="shared" si="5"/>
        <v>0.2604995201531089</v>
      </c>
    </row>
    <row r="24" spans="1:27" s="14" customFormat="1" ht="14.55" customHeight="1" x14ac:dyDescent="0.25">
      <c r="A24" s="114" t="s">
        <v>217</v>
      </c>
      <c r="B24" s="95">
        <v>329</v>
      </c>
      <c r="C24" s="118">
        <f t="shared" si="6"/>
        <v>1.4374344634743097</v>
      </c>
      <c r="D24" s="95">
        <v>39342</v>
      </c>
      <c r="E24" s="118">
        <f t="shared" si="7"/>
        <v>0.89849836901375069</v>
      </c>
      <c r="F24" s="95">
        <v>9765712</v>
      </c>
      <c r="G24" s="118">
        <f t="shared" si="8"/>
        <v>0.91398667275101875</v>
      </c>
      <c r="H24" s="95">
        <v>80399851</v>
      </c>
      <c r="I24" s="118">
        <f t="shared" si="9"/>
        <v>0.93451336305617494</v>
      </c>
      <c r="J24" s="95">
        <v>173</v>
      </c>
      <c r="K24" s="118">
        <f t="shared" si="10"/>
        <v>1.18908516049213</v>
      </c>
      <c r="L24" s="118">
        <v>2.15</v>
      </c>
      <c r="M24" s="95">
        <v>173</v>
      </c>
      <c r="N24" s="118">
        <f t="shared" si="11"/>
        <v>1.18908516049213</v>
      </c>
      <c r="O24" s="89" t="s">
        <v>217</v>
      </c>
      <c r="P24" s="95">
        <v>1</v>
      </c>
      <c r="Q24" s="118">
        <f t="shared" si="12"/>
        <v>1.2048192771084338</v>
      </c>
      <c r="R24" s="95">
        <v>0</v>
      </c>
      <c r="S24" s="118">
        <f t="shared" si="2"/>
        <v>0</v>
      </c>
      <c r="T24" s="95">
        <v>4</v>
      </c>
      <c r="U24" s="118">
        <f t="shared" si="3"/>
        <v>2.4242424242424243</v>
      </c>
      <c r="V24" s="95">
        <v>168</v>
      </c>
      <c r="W24" s="118">
        <f t="shared" si="4"/>
        <v>1.1749895090222409</v>
      </c>
      <c r="X24" s="95">
        <v>11479</v>
      </c>
      <c r="Y24" s="118">
        <f t="shared" si="13"/>
        <v>1.365809431569128</v>
      </c>
      <c r="Z24" s="95">
        <v>142</v>
      </c>
      <c r="AA24" s="118">
        <f t="shared" si="5"/>
        <v>0.5525395913416522</v>
      </c>
    </row>
    <row r="25" spans="1:27" s="14" customFormat="1" ht="14.55" customHeight="1" x14ac:dyDescent="0.25">
      <c r="A25" s="114" t="s">
        <v>218</v>
      </c>
      <c r="B25" s="95">
        <v>364</v>
      </c>
      <c r="C25" s="118">
        <f t="shared" si="6"/>
        <v>1.5903530234183851</v>
      </c>
      <c r="D25" s="95">
        <v>60744</v>
      </c>
      <c r="E25" s="118">
        <f t="shared" si="7"/>
        <v>1.3872803855261875</v>
      </c>
      <c r="F25" s="95">
        <v>14896940</v>
      </c>
      <c r="G25" s="118">
        <f t="shared" si="8"/>
        <v>1.3942254927005384</v>
      </c>
      <c r="H25" s="95">
        <v>122867482</v>
      </c>
      <c r="I25" s="118">
        <f t="shared" si="9"/>
        <v>1.4281283159848646</v>
      </c>
      <c r="J25" s="95">
        <v>264</v>
      </c>
      <c r="K25" s="118">
        <f t="shared" si="10"/>
        <v>1.8145577015602445</v>
      </c>
      <c r="L25" s="118">
        <v>2.14</v>
      </c>
      <c r="M25" s="95">
        <v>264</v>
      </c>
      <c r="N25" s="118">
        <f t="shared" si="11"/>
        <v>1.8145577015602445</v>
      </c>
      <c r="O25" s="89" t="s">
        <v>218</v>
      </c>
      <c r="P25" s="95">
        <v>1</v>
      </c>
      <c r="Q25" s="118">
        <f t="shared" si="12"/>
        <v>1.2048192771084338</v>
      </c>
      <c r="R25" s="95">
        <v>0</v>
      </c>
      <c r="S25" s="118">
        <f t="shared" si="2"/>
        <v>0</v>
      </c>
      <c r="T25" s="95">
        <v>8</v>
      </c>
      <c r="U25" s="118">
        <f t="shared" si="3"/>
        <v>4.8484848484848486</v>
      </c>
      <c r="V25" s="95">
        <v>255</v>
      </c>
      <c r="W25" s="118">
        <f t="shared" si="4"/>
        <v>1.7834662190516155</v>
      </c>
      <c r="X25" s="95">
        <v>13903</v>
      </c>
      <c r="Y25" s="118">
        <f t="shared" si="13"/>
        <v>1.6542249784045289</v>
      </c>
      <c r="Z25" s="95">
        <v>113</v>
      </c>
      <c r="AA25" s="118">
        <f t="shared" si="5"/>
        <v>0.49175197000113791</v>
      </c>
    </row>
    <row r="26" spans="1:27" s="14" customFormat="1" ht="14.55" customHeight="1" x14ac:dyDescent="0.25">
      <c r="A26" s="114" t="s">
        <v>219</v>
      </c>
      <c r="B26" s="95">
        <v>1567</v>
      </c>
      <c r="C26" s="118">
        <f t="shared" si="6"/>
        <v>6.8463823837818945</v>
      </c>
      <c r="D26" s="95">
        <v>152376</v>
      </c>
      <c r="E26" s="118">
        <f t="shared" si="7"/>
        <v>3.4799854475328975</v>
      </c>
      <c r="F26" s="95">
        <v>37168757</v>
      </c>
      <c r="G26" s="118">
        <f t="shared" si="8"/>
        <v>3.4786760597405633</v>
      </c>
      <c r="H26" s="95">
        <v>302379817</v>
      </c>
      <c r="I26" s="118">
        <f t="shared" si="9"/>
        <v>3.514658002351033</v>
      </c>
      <c r="J26" s="95">
        <v>689</v>
      </c>
      <c r="K26" s="118">
        <f t="shared" si="10"/>
        <v>4.7357206680871542</v>
      </c>
      <c r="L26" s="118">
        <v>2.27</v>
      </c>
      <c r="M26" s="95">
        <v>689</v>
      </c>
      <c r="N26" s="118">
        <f t="shared" si="11"/>
        <v>4.7357206680871542</v>
      </c>
      <c r="O26" s="89" t="s">
        <v>219</v>
      </c>
      <c r="P26" s="95">
        <v>5</v>
      </c>
      <c r="Q26" s="118">
        <f t="shared" si="12"/>
        <v>6.024096385542169</v>
      </c>
      <c r="R26" s="95">
        <v>2</v>
      </c>
      <c r="S26" s="118">
        <f t="shared" si="2"/>
        <v>66.666666666666657</v>
      </c>
      <c r="T26" s="95">
        <v>25</v>
      </c>
      <c r="U26" s="118">
        <f t="shared" si="3"/>
        <v>15.151515151515152</v>
      </c>
      <c r="V26" s="95">
        <v>657</v>
      </c>
      <c r="W26" s="118">
        <f t="shared" si="4"/>
        <v>4.5950482584976919</v>
      </c>
      <c r="X26" s="95">
        <v>65390</v>
      </c>
      <c r="Y26" s="118">
        <f t="shared" si="13"/>
        <v>7.7803187324945799</v>
      </c>
      <c r="Z26" s="95">
        <v>216</v>
      </c>
      <c r="AA26" s="118">
        <f t="shared" si="5"/>
        <v>0.70022853412296759</v>
      </c>
    </row>
    <row r="27" spans="1:27" s="14" customFormat="1" ht="14.55" customHeight="1" x14ac:dyDescent="0.25">
      <c r="A27" s="114" t="s">
        <v>220</v>
      </c>
      <c r="B27" s="95">
        <v>1445</v>
      </c>
      <c r="C27" s="118">
        <f t="shared" si="6"/>
        <v>6.3133519748339735</v>
      </c>
      <c r="D27" s="95">
        <v>576893</v>
      </c>
      <c r="E27" s="118">
        <f t="shared" si="7"/>
        <v>13.17516698681942</v>
      </c>
      <c r="F27" s="95">
        <v>139232942</v>
      </c>
      <c r="G27" s="118">
        <f t="shared" si="8"/>
        <v>13.031006177113923</v>
      </c>
      <c r="H27" s="95">
        <v>1156891602</v>
      </c>
      <c r="I27" s="118">
        <f t="shared" si="9"/>
        <v>13.446923697364385</v>
      </c>
      <c r="J27" s="95">
        <v>889</v>
      </c>
      <c r="K27" s="118">
        <f t="shared" si="10"/>
        <v>6.1103855935115821</v>
      </c>
      <c r="L27" s="118">
        <v>0.76</v>
      </c>
      <c r="M27" s="95">
        <v>889</v>
      </c>
      <c r="N27" s="118">
        <f t="shared" si="11"/>
        <v>6.1103855935115821</v>
      </c>
      <c r="O27" s="89" t="s">
        <v>220</v>
      </c>
      <c r="P27" s="95">
        <v>2</v>
      </c>
      <c r="Q27" s="118">
        <f t="shared" si="12"/>
        <v>2.4096385542168677</v>
      </c>
      <c r="R27" s="95">
        <v>0</v>
      </c>
      <c r="S27" s="118">
        <f t="shared" si="2"/>
        <v>0</v>
      </c>
      <c r="T27" s="95">
        <v>12</v>
      </c>
      <c r="U27" s="118">
        <f t="shared" si="3"/>
        <v>7.2727272727272725</v>
      </c>
      <c r="V27" s="95">
        <v>875</v>
      </c>
      <c r="W27" s="118">
        <f t="shared" si="4"/>
        <v>6.1197370261575044</v>
      </c>
      <c r="X27" s="95">
        <v>30126</v>
      </c>
      <c r="Y27" s="118">
        <f t="shared" si="13"/>
        <v>3.5844912392587815</v>
      </c>
      <c r="Z27" s="95">
        <v>26</v>
      </c>
      <c r="AA27" s="118">
        <f t="shared" si="5"/>
        <v>0.14057026712644463</v>
      </c>
    </row>
    <row r="28" spans="1:27" s="14" customFormat="1" ht="14.55" customHeight="1" x14ac:dyDescent="0.25">
      <c r="A28" s="114" t="s">
        <v>221</v>
      </c>
      <c r="B28" s="95">
        <v>680</v>
      </c>
      <c r="C28" s="118">
        <f t="shared" si="6"/>
        <v>2.9709891646277526</v>
      </c>
      <c r="D28" s="95">
        <v>196100</v>
      </c>
      <c r="E28" s="118">
        <f t="shared" si="7"/>
        <v>4.4785605755578395</v>
      </c>
      <c r="F28" s="95">
        <v>47572313</v>
      </c>
      <c r="G28" s="118">
        <f t="shared" si="8"/>
        <v>4.4523594463916227</v>
      </c>
      <c r="H28" s="95">
        <v>389827312</v>
      </c>
      <c r="I28" s="118">
        <f t="shared" si="9"/>
        <v>4.5310884014980175</v>
      </c>
      <c r="J28" s="95">
        <v>418</v>
      </c>
      <c r="K28" s="118">
        <f t="shared" si="10"/>
        <v>2.873049694137054</v>
      </c>
      <c r="L28" s="118">
        <v>1.07</v>
      </c>
      <c r="M28" s="95">
        <v>418</v>
      </c>
      <c r="N28" s="118">
        <f t="shared" si="11"/>
        <v>2.873049694137054</v>
      </c>
      <c r="O28" s="89" t="s">
        <v>221</v>
      </c>
      <c r="P28" s="95">
        <v>0</v>
      </c>
      <c r="Q28" s="118">
        <f t="shared" si="12"/>
        <v>0</v>
      </c>
      <c r="R28" s="95">
        <v>0</v>
      </c>
      <c r="S28" s="118">
        <f t="shared" si="2"/>
        <v>0</v>
      </c>
      <c r="T28" s="95">
        <v>4</v>
      </c>
      <c r="U28" s="118">
        <f t="shared" si="3"/>
        <v>2.4242424242424243</v>
      </c>
      <c r="V28" s="95">
        <v>414</v>
      </c>
      <c r="W28" s="118">
        <f t="shared" si="4"/>
        <v>2.8955098615190935</v>
      </c>
      <c r="X28" s="95">
        <v>6201</v>
      </c>
      <c r="Y28" s="118">
        <f t="shared" si="13"/>
        <v>0.73781551399600698</v>
      </c>
      <c r="Z28" s="95">
        <v>15</v>
      </c>
      <c r="AA28" s="118">
        <f t="shared" si="5"/>
        <v>0.12668859459319928</v>
      </c>
    </row>
    <row r="29" spans="1:27" s="14" customFormat="1" ht="14.55" customHeight="1" x14ac:dyDescent="0.25">
      <c r="A29" s="114" t="s">
        <v>222</v>
      </c>
      <c r="B29" s="95">
        <v>523</v>
      </c>
      <c r="C29" s="118">
        <f t="shared" si="6"/>
        <v>2.2850401957357569</v>
      </c>
      <c r="D29" s="95">
        <v>69057</v>
      </c>
      <c r="E29" s="118">
        <f t="shared" si="7"/>
        <v>1.5771338993691875</v>
      </c>
      <c r="F29" s="95">
        <v>16817385</v>
      </c>
      <c r="G29" s="118">
        <f t="shared" si="8"/>
        <v>1.5739626317592501</v>
      </c>
      <c r="H29" s="95">
        <v>136782180</v>
      </c>
      <c r="I29" s="118">
        <f t="shared" si="9"/>
        <v>1.5898633324327314</v>
      </c>
      <c r="J29" s="95">
        <v>217</v>
      </c>
      <c r="K29" s="118">
        <f t="shared" si="10"/>
        <v>1.4915114440855042</v>
      </c>
      <c r="L29" s="118">
        <v>1.58</v>
      </c>
      <c r="M29" s="95">
        <v>217</v>
      </c>
      <c r="N29" s="118">
        <f t="shared" si="11"/>
        <v>1.4915114440855042</v>
      </c>
      <c r="O29" s="89" t="s">
        <v>222</v>
      </c>
      <c r="P29" s="95">
        <v>2</v>
      </c>
      <c r="Q29" s="118">
        <f t="shared" si="12"/>
        <v>2.4096385542168677</v>
      </c>
      <c r="R29" s="95">
        <v>0</v>
      </c>
      <c r="S29" s="118">
        <f t="shared" si="2"/>
        <v>0</v>
      </c>
      <c r="T29" s="95">
        <v>2</v>
      </c>
      <c r="U29" s="118">
        <f t="shared" si="3"/>
        <v>1.2121212121212122</v>
      </c>
      <c r="V29" s="95">
        <v>213</v>
      </c>
      <c r="W29" s="118">
        <f t="shared" si="4"/>
        <v>1.4897188417960554</v>
      </c>
      <c r="X29" s="95">
        <v>16692</v>
      </c>
      <c r="Y29" s="118">
        <f t="shared" si="13"/>
        <v>1.9860694339012011</v>
      </c>
      <c r="Z29" s="95">
        <v>122</v>
      </c>
      <c r="AA29" s="118">
        <f t="shared" si="5"/>
        <v>0.43904441688740331</v>
      </c>
    </row>
    <row r="30" spans="1:27" s="14" customFormat="1" ht="14.55" customHeight="1" x14ac:dyDescent="0.25">
      <c r="A30" s="114" t="s">
        <v>223</v>
      </c>
      <c r="B30" s="95">
        <v>958</v>
      </c>
      <c r="C30" s="118">
        <f t="shared" si="6"/>
        <v>4.1855994407549808</v>
      </c>
      <c r="D30" s="95">
        <v>109752</v>
      </c>
      <c r="E30" s="118">
        <f t="shared" si="7"/>
        <v>2.5065322809210806</v>
      </c>
      <c r="F30" s="95">
        <v>26776538</v>
      </c>
      <c r="G30" s="118">
        <f t="shared" si="8"/>
        <v>2.5060537188083387</v>
      </c>
      <c r="H30" s="95">
        <v>215804894</v>
      </c>
      <c r="I30" s="118">
        <f t="shared" si="9"/>
        <v>2.508369788594774</v>
      </c>
      <c r="J30" s="95">
        <v>367</v>
      </c>
      <c r="K30" s="118">
        <f t="shared" si="10"/>
        <v>2.5225101381538249</v>
      </c>
      <c r="L30" s="118">
        <v>1.7</v>
      </c>
      <c r="M30" s="95">
        <v>367</v>
      </c>
      <c r="N30" s="118">
        <f t="shared" si="11"/>
        <v>2.5225101381538249</v>
      </c>
      <c r="O30" s="89" t="s">
        <v>223</v>
      </c>
      <c r="P30" s="95">
        <v>1</v>
      </c>
      <c r="Q30" s="118">
        <f t="shared" si="12"/>
        <v>1.2048192771084338</v>
      </c>
      <c r="R30" s="95">
        <v>0</v>
      </c>
      <c r="S30" s="118">
        <f t="shared" si="2"/>
        <v>0</v>
      </c>
      <c r="T30" s="95">
        <v>8</v>
      </c>
      <c r="U30" s="118">
        <f t="shared" si="3"/>
        <v>4.8484848484848486</v>
      </c>
      <c r="V30" s="95">
        <v>358</v>
      </c>
      <c r="W30" s="118">
        <f t="shared" si="4"/>
        <v>2.5038466918450135</v>
      </c>
      <c r="X30" s="95">
        <v>13616</v>
      </c>
      <c r="Y30" s="118">
        <f t="shared" si="13"/>
        <v>1.6200767680325159</v>
      </c>
      <c r="Z30" s="95">
        <v>63</v>
      </c>
      <c r="AA30" s="118">
        <f t="shared" si="5"/>
        <v>0.32726136343907142</v>
      </c>
    </row>
    <row r="31" spans="1:27" s="14" customFormat="1" ht="14.55" customHeight="1" x14ac:dyDescent="0.25">
      <c r="A31" s="114" t="s">
        <v>224</v>
      </c>
      <c r="B31" s="95">
        <v>309</v>
      </c>
      <c r="C31" s="118">
        <f t="shared" si="6"/>
        <v>1.3500524292205522</v>
      </c>
      <c r="D31" s="95">
        <v>53653</v>
      </c>
      <c r="E31" s="118">
        <f t="shared" si="7"/>
        <v>1.2253350869984942</v>
      </c>
      <c r="F31" s="95">
        <v>13113131</v>
      </c>
      <c r="G31" s="118">
        <f t="shared" si="8"/>
        <v>1.2272763083775395</v>
      </c>
      <c r="H31" s="95">
        <v>106335111</v>
      </c>
      <c r="I31" s="118">
        <f t="shared" si="9"/>
        <v>1.2359672431676727</v>
      </c>
      <c r="J31" s="95">
        <v>173</v>
      </c>
      <c r="K31" s="118">
        <f t="shared" si="10"/>
        <v>1.18908516049213</v>
      </c>
      <c r="L31" s="118">
        <v>1.62</v>
      </c>
      <c r="M31" s="95">
        <v>173</v>
      </c>
      <c r="N31" s="118">
        <f t="shared" si="11"/>
        <v>1.18908516049213</v>
      </c>
      <c r="O31" s="89" t="s">
        <v>224</v>
      </c>
      <c r="P31" s="95">
        <v>1</v>
      </c>
      <c r="Q31" s="118">
        <f t="shared" si="12"/>
        <v>1.2048192771084338</v>
      </c>
      <c r="R31" s="95">
        <v>0</v>
      </c>
      <c r="S31" s="118">
        <f t="shared" si="2"/>
        <v>0</v>
      </c>
      <c r="T31" s="95">
        <v>7</v>
      </c>
      <c r="U31" s="118">
        <f t="shared" si="3"/>
        <v>4.2424242424242431</v>
      </c>
      <c r="V31" s="95">
        <v>165</v>
      </c>
      <c r="W31" s="118">
        <f t="shared" si="4"/>
        <v>1.1540075535039864</v>
      </c>
      <c r="X31" s="95">
        <v>11374</v>
      </c>
      <c r="Y31" s="118">
        <f t="shared" si="13"/>
        <v>1.3533161838720502</v>
      </c>
      <c r="Z31" s="95">
        <v>106</v>
      </c>
      <c r="AA31" s="118">
        <f t="shared" si="5"/>
        <v>0.41439111959596819</v>
      </c>
    </row>
    <row r="32" spans="1:27" s="14" customFormat="1" ht="14.55" customHeight="1" x14ac:dyDescent="0.25">
      <c r="A32" s="114" t="s">
        <v>225</v>
      </c>
      <c r="B32" s="95">
        <v>293</v>
      </c>
      <c r="C32" s="118">
        <f t="shared" si="6"/>
        <v>1.2801468018175464</v>
      </c>
      <c r="D32" s="95">
        <v>53448</v>
      </c>
      <c r="E32" s="118">
        <f t="shared" si="7"/>
        <v>1.2206532669169574</v>
      </c>
      <c r="F32" s="95">
        <v>13109146</v>
      </c>
      <c r="G32" s="118">
        <f t="shared" si="8"/>
        <v>1.2269033466425516</v>
      </c>
      <c r="H32" s="95">
        <v>105533780</v>
      </c>
      <c r="I32" s="118">
        <f t="shared" si="9"/>
        <v>1.2266531148649826</v>
      </c>
      <c r="J32" s="95">
        <v>173</v>
      </c>
      <c r="K32" s="118">
        <f t="shared" si="10"/>
        <v>1.18908516049213</v>
      </c>
      <c r="L32" s="118">
        <v>1.63</v>
      </c>
      <c r="M32" s="95">
        <v>173</v>
      </c>
      <c r="N32" s="118">
        <f t="shared" si="11"/>
        <v>1.18908516049213</v>
      </c>
      <c r="O32" s="89" t="s">
        <v>225</v>
      </c>
      <c r="P32" s="95">
        <v>2</v>
      </c>
      <c r="Q32" s="118">
        <f t="shared" si="12"/>
        <v>2.4096385542168677</v>
      </c>
      <c r="R32" s="95">
        <v>0</v>
      </c>
      <c r="S32" s="118">
        <f t="shared" si="2"/>
        <v>0</v>
      </c>
      <c r="T32" s="95">
        <v>2</v>
      </c>
      <c r="U32" s="118">
        <f t="shared" si="3"/>
        <v>1.2121212121212122</v>
      </c>
      <c r="V32" s="95">
        <v>169</v>
      </c>
      <c r="W32" s="118">
        <f t="shared" si="4"/>
        <v>1.1819834941949925</v>
      </c>
      <c r="X32" s="95">
        <v>14893</v>
      </c>
      <c r="Y32" s="118">
        <f t="shared" si="13"/>
        <v>1.7720184566912645</v>
      </c>
      <c r="Z32" s="95">
        <v>141</v>
      </c>
      <c r="AA32" s="118">
        <f t="shared" si="5"/>
        <v>0.47940588231685266</v>
      </c>
    </row>
    <row r="33" spans="1:27" s="14" customFormat="1" ht="14.55" customHeight="1" x14ac:dyDescent="0.25">
      <c r="A33" s="114" t="s">
        <v>226</v>
      </c>
      <c r="B33" s="95">
        <v>92</v>
      </c>
      <c r="C33" s="118">
        <f t="shared" si="6"/>
        <v>0.40195735756728412</v>
      </c>
      <c r="D33" s="95">
        <v>7960</v>
      </c>
      <c r="E33" s="118">
        <f t="shared" si="7"/>
        <v>0.18179164804406117</v>
      </c>
      <c r="F33" s="95">
        <v>1968410</v>
      </c>
      <c r="G33" s="118">
        <f t="shared" si="8"/>
        <v>0.18422625063178524</v>
      </c>
      <c r="H33" s="95">
        <v>15839726</v>
      </c>
      <c r="I33" s="118">
        <f t="shared" si="9"/>
        <v>0.18411023689768197</v>
      </c>
      <c r="J33" s="95">
        <v>22</v>
      </c>
      <c r="K33" s="118">
        <f t="shared" si="10"/>
        <v>0.15121314179668707</v>
      </c>
      <c r="L33" s="118">
        <v>1.38</v>
      </c>
      <c r="M33" s="95">
        <v>22</v>
      </c>
      <c r="N33" s="118">
        <f t="shared" si="11"/>
        <v>0.15121314179668707</v>
      </c>
      <c r="O33" s="89" t="s">
        <v>226</v>
      </c>
      <c r="P33" s="95">
        <v>0</v>
      </c>
      <c r="Q33" s="118">
        <f t="shared" si="12"/>
        <v>0</v>
      </c>
      <c r="R33" s="95">
        <v>0</v>
      </c>
      <c r="S33" s="118">
        <f t="shared" si="2"/>
        <v>0</v>
      </c>
      <c r="T33" s="95">
        <v>1</v>
      </c>
      <c r="U33" s="118">
        <f t="shared" si="3"/>
        <v>0.60606060606060608</v>
      </c>
      <c r="V33" s="95">
        <v>21</v>
      </c>
      <c r="W33" s="118">
        <f t="shared" si="4"/>
        <v>0.14687368862778011</v>
      </c>
      <c r="X33" s="95">
        <v>668</v>
      </c>
      <c r="Y33" s="118">
        <f t="shared" si="13"/>
        <v>7.9480852015696282E-2</v>
      </c>
      <c r="Z33" s="95">
        <v>42</v>
      </c>
      <c r="AA33" s="118">
        <f t="shared" si="5"/>
        <v>0.24074883177286655</v>
      </c>
    </row>
    <row r="34" spans="1:27" s="14" customFormat="1" ht="14.55" customHeight="1" x14ac:dyDescent="0.25">
      <c r="A34" s="114" t="s">
        <v>227</v>
      </c>
      <c r="B34" s="95">
        <v>384</v>
      </c>
      <c r="C34" s="118">
        <f t="shared" si="6"/>
        <v>1.6777350576721428</v>
      </c>
      <c r="D34" s="95">
        <v>49430</v>
      </c>
      <c r="E34" s="118">
        <f t="shared" si="7"/>
        <v>1.1288895933188372</v>
      </c>
      <c r="F34" s="95">
        <v>12218702</v>
      </c>
      <c r="G34" s="118">
        <f t="shared" si="8"/>
        <v>1.1435654447229466</v>
      </c>
      <c r="H34" s="95">
        <v>99037956</v>
      </c>
      <c r="I34" s="118">
        <f t="shared" si="9"/>
        <v>1.1511500603622942</v>
      </c>
      <c r="J34" s="95">
        <v>207</v>
      </c>
      <c r="K34" s="118">
        <f t="shared" si="10"/>
        <v>1.4227781978142828</v>
      </c>
      <c r="L34" s="118">
        <v>2.09</v>
      </c>
      <c r="M34" s="95">
        <v>207</v>
      </c>
      <c r="N34" s="118">
        <f t="shared" si="11"/>
        <v>1.4227781978142828</v>
      </c>
      <c r="O34" s="89" t="s">
        <v>227</v>
      </c>
      <c r="P34" s="95">
        <v>2</v>
      </c>
      <c r="Q34" s="118">
        <f t="shared" si="12"/>
        <v>2.4096385542168677</v>
      </c>
      <c r="R34" s="95">
        <v>0</v>
      </c>
      <c r="S34" s="118">
        <f t="shared" si="2"/>
        <v>0</v>
      </c>
      <c r="T34" s="95">
        <v>0</v>
      </c>
      <c r="U34" s="118">
        <f t="shared" si="3"/>
        <v>0</v>
      </c>
      <c r="V34" s="95">
        <v>205</v>
      </c>
      <c r="W34" s="118">
        <f t="shared" si="4"/>
        <v>1.4337669604140439</v>
      </c>
      <c r="X34" s="95">
        <v>15635</v>
      </c>
      <c r="Y34" s="118">
        <f t="shared" si="13"/>
        <v>1.8603040737506158</v>
      </c>
      <c r="Z34" s="95">
        <v>157</v>
      </c>
      <c r="AA34" s="118">
        <f t="shared" si="5"/>
        <v>0.57282632621065865</v>
      </c>
    </row>
    <row r="35" spans="1:27" s="14" customFormat="1" ht="14.55" customHeight="1" x14ac:dyDescent="0.25">
      <c r="A35" s="114" t="s">
        <v>228</v>
      </c>
      <c r="B35" s="95">
        <v>67</v>
      </c>
      <c r="C35" s="118">
        <f t="shared" si="6"/>
        <v>0.29272981475008741</v>
      </c>
      <c r="D35" s="95">
        <v>11085</v>
      </c>
      <c r="E35" s="118">
        <f t="shared" si="7"/>
        <v>0.25316085660407261</v>
      </c>
      <c r="F35" s="95">
        <v>2702453</v>
      </c>
      <c r="G35" s="118">
        <f t="shared" si="8"/>
        <v>0.25292636376497779</v>
      </c>
      <c r="H35" s="95">
        <v>21815557</v>
      </c>
      <c r="I35" s="118">
        <f t="shared" si="9"/>
        <v>0.25356924528397046</v>
      </c>
      <c r="J35" s="95">
        <v>16</v>
      </c>
      <c r="K35" s="118">
        <f t="shared" si="10"/>
        <v>0.10997319403395422</v>
      </c>
      <c r="L35" s="118">
        <v>0.73</v>
      </c>
      <c r="M35" s="95">
        <v>16</v>
      </c>
      <c r="N35" s="118">
        <f t="shared" si="11"/>
        <v>0.10997319403395422</v>
      </c>
      <c r="O35" s="89" t="s">
        <v>228</v>
      </c>
      <c r="P35" s="95">
        <v>0</v>
      </c>
      <c r="Q35" s="118">
        <f t="shared" si="12"/>
        <v>0</v>
      </c>
      <c r="R35" s="95">
        <v>0</v>
      </c>
      <c r="S35" s="118">
        <f t="shared" si="2"/>
        <v>0</v>
      </c>
      <c r="T35" s="95">
        <v>0</v>
      </c>
      <c r="U35" s="118">
        <f t="shared" si="3"/>
        <v>0</v>
      </c>
      <c r="V35" s="95">
        <v>16</v>
      </c>
      <c r="W35" s="118">
        <f t="shared" si="4"/>
        <v>0.11190376276402293</v>
      </c>
      <c r="X35" s="95">
        <v>460</v>
      </c>
      <c r="Y35" s="118">
        <f t="shared" si="13"/>
        <v>5.4732323244341741E-2</v>
      </c>
      <c r="Z35" s="95">
        <v>21</v>
      </c>
      <c r="AA35" s="118">
        <f t="shared" si="5"/>
        <v>0.12381437719424994</v>
      </c>
    </row>
    <row r="36" spans="1:27" s="14" customFormat="1" ht="13.8" customHeight="1" x14ac:dyDescent="0.25">
      <c r="A36" s="113" t="s">
        <v>65</v>
      </c>
      <c r="B36" s="95">
        <v>143</v>
      </c>
      <c r="C36" s="118">
        <f t="shared" si="6"/>
        <v>0.62478154491436555</v>
      </c>
      <c r="D36" s="95">
        <v>41257</v>
      </c>
      <c r="E36" s="118">
        <f t="shared" si="7"/>
        <v>0.94223342001932575</v>
      </c>
      <c r="F36" s="95">
        <v>10206163</v>
      </c>
      <c r="G36" s="118">
        <f t="shared" si="8"/>
        <v>0.95520909913425212</v>
      </c>
      <c r="H36" s="95">
        <v>82233259</v>
      </c>
      <c r="I36" s="118">
        <f t="shared" si="9"/>
        <v>0.95582365473736342</v>
      </c>
      <c r="J36" s="95">
        <v>39</v>
      </c>
      <c r="K36" s="118">
        <f t="shared" si="10"/>
        <v>0.26805966045776342</v>
      </c>
      <c r="L36" s="118">
        <v>0.47</v>
      </c>
      <c r="M36" s="95">
        <v>39</v>
      </c>
      <c r="N36" s="118">
        <f t="shared" si="11"/>
        <v>0.26805966045776342</v>
      </c>
      <c r="O36" s="37" t="s">
        <v>65</v>
      </c>
      <c r="P36" s="95">
        <v>3</v>
      </c>
      <c r="Q36" s="118">
        <f t="shared" si="12"/>
        <v>3.6144578313253009</v>
      </c>
      <c r="R36" s="95">
        <v>0</v>
      </c>
      <c r="S36" s="118">
        <f t="shared" si="2"/>
        <v>0</v>
      </c>
      <c r="T36" s="95">
        <v>1</v>
      </c>
      <c r="U36" s="118">
        <f t="shared" si="3"/>
        <v>0.60606060606060608</v>
      </c>
      <c r="V36" s="95">
        <v>35</v>
      </c>
      <c r="W36" s="118">
        <f t="shared" si="4"/>
        <v>0.24478948104630019</v>
      </c>
      <c r="X36" s="95">
        <v>20477</v>
      </c>
      <c r="Y36" s="118">
        <f t="shared" si="13"/>
        <v>2.4364212675530132</v>
      </c>
      <c r="Z36" s="95">
        <v>249</v>
      </c>
      <c r="AA36" s="118">
        <f t="shared" si="5"/>
        <v>0.34209647761998369</v>
      </c>
    </row>
    <row r="37" spans="1:27" s="14" customFormat="1" ht="13.8" customHeight="1" x14ac:dyDescent="0.25">
      <c r="A37" s="113" t="s">
        <v>53</v>
      </c>
      <c r="B37" s="95">
        <v>246</v>
      </c>
      <c r="C37" s="118">
        <f t="shared" si="6"/>
        <v>1.0747990213212164</v>
      </c>
      <c r="D37" s="95">
        <v>32826</v>
      </c>
      <c r="E37" s="118">
        <f t="shared" si="7"/>
        <v>0.74968500486109957</v>
      </c>
      <c r="F37" s="95">
        <v>8143201</v>
      </c>
      <c r="G37" s="118">
        <f t="shared" si="8"/>
        <v>0.76213359430759053</v>
      </c>
      <c r="H37" s="95">
        <v>65577333</v>
      </c>
      <c r="I37" s="118">
        <f t="shared" si="9"/>
        <v>0.76222646236103941</v>
      </c>
      <c r="J37" s="95">
        <v>274</v>
      </c>
      <c r="K37" s="118">
        <f t="shared" si="10"/>
        <v>1.8832909478314661</v>
      </c>
      <c r="L37" s="118">
        <v>4.17</v>
      </c>
      <c r="M37" s="95">
        <v>274</v>
      </c>
      <c r="N37" s="118">
        <f t="shared" si="11"/>
        <v>1.8832909478314661</v>
      </c>
      <c r="O37" s="37" t="s">
        <v>53</v>
      </c>
      <c r="P37" s="95">
        <v>3</v>
      </c>
      <c r="Q37" s="118">
        <f t="shared" si="12"/>
        <v>3.6144578313253009</v>
      </c>
      <c r="R37" s="95">
        <v>0</v>
      </c>
      <c r="S37" s="118">
        <f t="shared" si="2"/>
        <v>0</v>
      </c>
      <c r="T37" s="95">
        <v>3</v>
      </c>
      <c r="U37" s="118">
        <f t="shared" si="3"/>
        <v>1.8181818181818181</v>
      </c>
      <c r="V37" s="95">
        <v>268</v>
      </c>
      <c r="W37" s="118">
        <f t="shared" si="4"/>
        <v>1.8743880262973842</v>
      </c>
      <c r="X37" s="95">
        <v>23846</v>
      </c>
      <c r="Y37" s="118">
        <f t="shared" si="13"/>
        <v>2.8372760436621158</v>
      </c>
      <c r="Z37" s="95">
        <v>363</v>
      </c>
      <c r="AA37" s="118">
        <f t="shared" si="5"/>
        <v>1.2303292242322785</v>
      </c>
    </row>
    <row r="38" spans="1:27" s="14" customFormat="1" ht="13.8" customHeight="1" x14ac:dyDescent="0.25">
      <c r="A38" s="113" t="s">
        <v>66</v>
      </c>
      <c r="B38" s="95">
        <v>1180</v>
      </c>
      <c r="C38" s="118">
        <f t="shared" si="6"/>
        <v>5.1555400209716886</v>
      </c>
      <c r="D38" s="95">
        <v>145052</v>
      </c>
      <c r="E38" s="118">
        <f t="shared" si="7"/>
        <v>3.3127188608149698</v>
      </c>
      <c r="F38" s="95">
        <v>35671904</v>
      </c>
      <c r="G38" s="118">
        <f t="shared" si="8"/>
        <v>3.3385834896271525</v>
      </c>
      <c r="H38" s="95">
        <v>284515279</v>
      </c>
      <c r="I38" s="118">
        <f t="shared" si="9"/>
        <v>3.3070127234334787</v>
      </c>
      <c r="J38" s="95">
        <v>404</v>
      </c>
      <c r="K38" s="118">
        <f t="shared" si="10"/>
        <v>2.7768231493573441</v>
      </c>
      <c r="L38" s="118">
        <v>1.41</v>
      </c>
      <c r="M38" s="95">
        <v>404</v>
      </c>
      <c r="N38" s="118">
        <f t="shared" si="11"/>
        <v>2.7768231493573441</v>
      </c>
      <c r="O38" s="37" t="s">
        <v>66</v>
      </c>
      <c r="P38" s="95">
        <v>11</v>
      </c>
      <c r="Q38" s="118">
        <f t="shared" si="12"/>
        <v>13.253012048192772</v>
      </c>
      <c r="R38" s="95">
        <v>0</v>
      </c>
      <c r="S38" s="118">
        <f t="shared" si="2"/>
        <v>0</v>
      </c>
      <c r="T38" s="95">
        <v>14</v>
      </c>
      <c r="U38" s="118">
        <f t="shared" si="3"/>
        <v>8.4848484848484862</v>
      </c>
      <c r="V38" s="95">
        <v>379</v>
      </c>
      <c r="W38" s="118">
        <f t="shared" si="4"/>
        <v>2.6507203804727935</v>
      </c>
      <c r="X38" s="95">
        <v>82502</v>
      </c>
      <c r="Y38" s="118">
        <f t="shared" si="13"/>
        <v>9.8163611571840939</v>
      </c>
      <c r="Z38" s="95">
        <v>289</v>
      </c>
      <c r="AA38" s="118">
        <f t="shared" si="5"/>
        <v>0.6383494340876319</v>
      </c>
    </row>
    <row r="39" spans="1:27" s="14" customFormat="1" ht="13.8" customHeight="1" x14ac:dyDescent="0.25">
      <c r="A39" s="113" t="s">
        <v>55</v>
      </c>
      <c r="B39" s="95">
        <v>2457</v>
      </c>
      <c r="C39" s="118">
        <f t="shared" si="6"/>
        <v>10.7348829080741</v>
      </c>
      <c r="D39" s="95">
        <v>426798</v>
      </c>
      <c r="E39" s="118">
        <f t="shared" si="7"/>
        <v>9.7472753519986473</v>
      </c>
      <c r="F39" s="95">
        <v>105085266</v>
      </c>
      <c r="G39" s="118">
        <f t="shared" si="8"/>
        <v>9.8350773222163159</v>
      </c>
      <c r="H39" s="95">
        <v>828000082</v>
      </c>
      <c r="I39" s="118">
        <f t="shared" si="9"/>
        <v>9.6241116322542517</v>
      </c>
      <c r="J39" s="95">
        <v>1517</v>
      </c>
      <c r="K39" s="118">
        <f t="shared" si="10"/>
        <v>10.426833459344286</v>
      </c>
      <c r="L39" s="118">
        <v>1.83</v>
      </c>
      <c r="M39" s="95">
        <v>1517</v>
      </c>
      <c r="N39" s="118">
        <f t="shared" si="11"/>
        <v>10.426833459344286</v>
      </c>
      <c r="O39" s="37" t="s">
        <v>55</v>
      </c>
      <c r="P39" s="95">
        <v>10</v>
      </c>
      <c r="Q39" s="118">
        <f t="shared" si="12"/>
        <v>12.048192771084338</v>
      </c>
      <c r="R39" s="95">
        <v>0</v>
      </c>
      <c r="S39" s="118">
        <f t="shared" si="2"/>
        <v>0</v>
      </c>
      <c r="T39" s="95">
        <v>10</v>
      </c>
      <c r="U39" s="118">
        <f t="shared" si="3"/>
        <v>6.0606060606060606</v>
      </c>
      <c r="V39" s="95">
        <v>1497</v>
      </c>
      <c r="W39" s="118">
        <f t="shared" si="4"/>
        <v>10.469995803608896</v>
      </c>
      <c r="X39" s="95">
        <v>84915</v>
      </c>
      <c r="Y39" s="118">
        <f t="shared" si="13"/>
        <v>10.103467887594086</v>
      </c>
      <c r="Z39" s="95">
        <v>102</v>
      </c>
      <c r="AA39" s="118">
        <f t="shared" si="5"/>
        <v>0.43204166465747257</v>
      </c>
    </row>
    <row r="40" spans="1:27" s="14" customFormat="1" ht="13.8" customHeight="1" x14ac:dyDescent="0.25">
      <c r="A40" s="113" t="s">
        <v>67</v>
      </c>
      <c r="B40" s="95">
        <v>896</v>
      </c>
      <c r="C40" s="118">
        <f t="shared" si="6"/>
        <v>3.9147151345683326</v>
      </c>
      <c r="D40" s="95">
        <v>210540</v>
      </c>
      <c r="E40" s="118">
        <f t="shared" si="7"/>
        <v>4.8083434144719401</v>
      </c>
      <c r="F40" s="95">
        <v>52108717</v>
      </c>
      <c r="G40" s="118">
        <f t="shared" si="8"/>
        <v>4.8769278545337444</v>
      </c>
      <c r="H40" s="95">
        <v>417387957</v>
      </c>
      <c r="I40" s="118">
        <f t="shared" si="9"/>
        <v>4.8514346549624339</v>
      </c>
      <c r="J40" s="95">
        <v>1695</v>
      </c>
      <c r="K40" s="118">
        <f t="shared" si="10"/>
        <v>11.650285242972025</v>
      </c>
      <c r="L40" s="118">
        <v>4.0599999999999996</v>
      </c>
      <c r="M40" s="95">
        <v>1695</v>
      </c>
      <c r="N40" s="118">
        <f t="shared" si="11"/>
        <v>11.650285242972025</v>
      </c>
      <c r="O40" s="37" t="s">
        <v>67</v>
      </c>
      <c r="P40" s="95">
        <v>7</v>
      </c>
      <c r="Q40" s="118">
        <f t="shared" si="12"/>
        <v>8.4337349397590362</v>
      </c>
      <c r="R40" s="95">
        <v>0</v>
      </c>
      <c r="S40" s="118">
        <f t="shared" si="2"/>
        <v>0</v>
      </c>
      <c r="T40" s="95">
        <v>6</v>
      </c>
      <c r="U40" s="118">
        <f t="shared" si="3"/>
        <v>3.6363636363636362</v>
      </c>
      <c r="V40" s="95">
        <v>1682</v>
      </c>
      <c r="W40" s="118">
        <f t="shared" si="4"/>
        <v>11.763883060567911</v>
      </c>
      <c r="X40" s="95">
        <v>79657</v>
      </c>
      <c r="Y40" s="118">
        <f t="shared" si="13"/>
        <v>9.4778536362489803</v>
      </c>
      <c r="Z40" s="95">
        <v>190</v>
      </c>
      <c r="AA40" s="118">
        <f t="shared" si="5"/>
        <v>0.87829380050185935</v>
      </c>
    </row>
    <row r="41" spans="1:27" s="14" customFormat="1" ht="13.8" customHeight="1" x14ac:dyDescent="0.25">
      <c r="A41" s="113" t="s">
        <v>34</v>
      </c>
      <c r="B41" s="95">
        <v>1695</v>
      </c>
      <c r="C41" s="118">
        <f t="shared" si="6"/>
        <v>7.4056274030059415</v>
      </c>
      <c r="D41" s="95">
        <v>183535</v>
      </c>
      <c r="E41" s="118">
        <f t="shared" si="7"/>
        <v>4.1915992617797455</v>
      </c>
      <c r="F41" s="95">
        <v>43890171</v>
      </c>
      <c r="G41" s="118">
        <f t="shared" si="8"/>
        <v>4.1077426160799391</v>
      </c>
      <c r="H41" s="95">
        <v>336892870</v>
      </c>
      <c r="I41" s="118">
        <f t="shared" si="9"/>
        <v>3.9158143332050046</v>
      </c>
      <c r="J41" s="95">
        <v>1823</v>
      </c>
      <c r="K41" s="118">
        <f t="shared" si="10"/>
        <v>12.530070795243658</v>
      </c>
      <c r="L41" s="118">
        <v>5.41</v>
      </c>
      <c r="M41" s="95">
        <v>1823</v>
      </c>
      <c r="N41" s="118">
        <f t="shared" si="11"/>
        <v>12.530070795243658</v>
      </c>
      <c r="O41" s="37" t="s">
        <v>34</v>
      </c>
      <c r="P41" s="95">
        <v>2</v>
      </c>
      <c r="Q41" s="118">
        <f t="shared" si="12"/>
        <v>2.4096385542168677</v>
      </c>
      <c r="R41" s="95">
        <v>0</v>
      </c>
      <c r="S41" s="118">
        <f t="shared" si="2"/>
        <v>0</v>
      </c>
      <c r="T41" s="95">
        <v>6</v>
      </c>
      <c r="U41" s="118">
        <f t="shared" si="3"/>
        <v>3.6363636363636362</v>
      </c>
      <c r="V41" s="95">
        <v>1815</v>
      </c>
      <c r="W41" s="118">
        <f t="shared" si="4"/>
        <v>12.694083088543854</v>
      </c>
      <c r="X41" s="95">
        <v>31595</v>
      </c>
      <c r="Y41" s="118">
        <f t="shared" si="13"/>
        <v>3.759277723706473</v>
      </c>
      <c r="Z41" s="95">
        <v>93</v>
      </c>
      <c r="AA41" s="118">
        <f t="shared" si="5"/>
        <v>0.70931657248368307</v>
      </c>
    </row>
    <row r="42" spans="1:27" s="14" customFormat="1" ht="13.8" customHeight="1" x14ac:dyDescent="0.25">
      <c r="A42" s="113" t="s">
        <v>171</v>
      </c>
      <c r="B42" s="95">
        <v>649</v>
      </c>
      <c r="C42" s="118">
        <f t="shared" si="6"/>
        <v>2.8355470115344286</v>
      </c>
      <c r="D42" s="95">
        <v>150336</v>
      </c>
      <c r="E42" s="118">
        <f t="shared" si="7"/>
        <v>3.4333956281849223</v>
      </c>
      <c r="F42" s="95">
        <v>36871957</v>
      </c>
      <c r="G42" s="118">
        <f t="shared" si="8"/>
        <v>3.4508981317745837</v>
      </c>
      <c r="H42" s="95">
        <v>293607965</v>
      </c>
      <c r="I42" s="118">
        <f t="shared" si="9"/>
        <v>3.412699941349763</v>
      </c>
      <c r="J42" s="95">
        <v>130</v>
      </c>
      <c r="K42" s="118">
        <f t="shared" si="10"/>
        <v>0.89353220152587809</v>
      </c>
      <c r="L42" s="118">
        <v>0.44</v>
      </c>
      <c r="M42" s="95">
        <v>130</v>
      </c>
      <c r="N42" s="118">
        <f t="shared" si="11"/>
        <v>0.89353220152587809</v>
      </c>
      <c r="O42" s="37" t="s">
        <v>171</v>
      </c>
      <c r="P42" s="95">
        <v>1</v>
      </c>
      <c r="Q42" s="118">
        <f t="shared" si="12"/>
        <v>1.2048192771084338</v>
      </c>
      <c r="R42" s="95">
        <v>0</v>
      </c>
      <c r="S42" s="118">
        <f t="shared" si="2"/>
        <v>0</v>
      </c>
      <c r="T42" s="95">
        <v>1</v>
      </c>
      <c r="U42" s="118">
        <f t="shared" si="3"/>
        <v>0.60606060606060608</v>
      </c>
      <c r="V42" s="95">
        <v>128</v>
      </c>
      <c r="W42" s="118">
        <f t="shared" si="4"/>
        <v>0.89523010211218346</v>
      </c>
      <c r="X42" s="95">
        <v>8973</v>
      </c>
      <c r="Y42" s="118">
        <f t="shared" si="13"/>
        <v>1.0676372531988663</v>
      </c>
      <c r="Z42" s="95">
        <v>30</v>
      </c>
      <c r="AA42" s="118">
        <f t="shared" si="5"/>
        <v>0.11489125293076058</v>
      </c>
    </row>
    <row r="43" spans="1:27" s="14" customFormat="1" ht="13.8" customHeight="1" x14ac:dyDescent="0.25">
      <c r="A43" s="113" t="s">
        <v>35</v>
      </c>
      <c r="B43" s="95">
        <v>867</v>
      </c>
      <c r="C43" s="118">
        <f t="shared" si="6"/>
        <v>3.7880111849003848</v>
      </c>
      <c r="D43" s="95">
        <v>306562</v>
      </c>
      <c r="E43" s="118">
        <f t="shared" si="7"/>
        <v>7.0013079406637537</v>
      </c>
      <c r="F43" s="95">
        <v>75620355</v>
      </c>
      <c r="G43" s="118">
        <f t="shared" si="8"/>
        <v>7.0774150065761567</v>
      </c>
      <c r="H43" s="95">
        <v>590265807</v>
      </c>
      <c r="I43" s="118">
        <f t="shared" si="9"/>
        <v>6.860849585363499</v>
      </c>
      <c r="J43" s="95">
        <v>318</v>
      </c>
      <c r="K43" s="118">
        <f t="shared" si="10"/>
        <v>2.1857172314248401</v>
      </c>
      <c r="L43" s="118">
        <v>0.53</v>
      </c>
      <c r="M43" s="95">
        <v>318</v>
      </c>
      <c r="N43" s="118">
        <f t="shared" si="11"/>
        <v>2.1857172314248401</v>
      </c>
      <c r="O43" s="37" t="s">
        <v>35</v>
      </c>
      <c r="P43" s="95">
        <v>2</v>
      </c>
      <c r="Q43" s="118">
        <f t="shared" si="12"/>
        <v>2.4096385542168677</v>
      </c>
      <c r="R43" s="95">
        <v>0</v>
      </c>
      <c r="S43" s="118">
        <f t="shared" si="2"/>
        <v>0</v>
      </c>
      <c r="T43" s="95">
        <v>0</v>
      </c>
      <c r="U43" s="118">
        <f t="shared" si="3"/>
        <v>0</v>
      </c>
      <c r="V43" s="95">
        <v>316</v>
      </c>
      <c r="W43" s="118">
        <f t="shared" si="4"/>
        <v>2.2100993145894532</v>
      </c>
      <c r="X43" s="95">
        <v>19209</v>
      </c>
      <c r="Y43" s="118">
        <f t="shared" si="13"/>
        <v>2.2855504286968711</v>
      </c>
      <c r="Z43" s="95">
        <v>32</v>
      </c>
      <c r="AA43" s="118">
        <f t="shared" si="5"/>
        <v>0.13023056476879766</v>
      </c>
    </row>
    <row r="44" spans="1:27" s="14" customFormat="1" ht="13.8" customHeight="1" x14ac:dyDescent="0.25">
      <c r="A44" s="113" t="s">
        <v>68</v>
      </c>
      <c r="B44" s="95">
        <v>197</v>
      </c>
      <c r="C44" s="118">
        <f t="shared" si="6"/>
        <v>0.86071303739951066</v>
      </c>
      <c r="D44" s="95">
        <v>35686</v>
      </c>
      <c r="E44" s="118">
        <f t="shared" si="7"/>
        <v>0.81500210453522204</v>
      </c>
      <c r="F44" s="95">
        <v>9308659</v>
      </c>
      <c r="G44" s="118">
        <f t="shared" si="8"/>
        <v>0.87121044192003883</v>
      </c>
      <c r="H44" s="95">
        <v>74872743</v>
      </c>
      <c r="I44" s="118">
        <f t="shared" si="9"/>
        <v>0.87027000662191123</v>
      </c>
      <c r="J44" s="95">
        <v>140</v>
      </c>
      <c r="K44" s="118">
        <f t="shared" si="10"/>
        <v>0.96226544779709944</v>
      </c>
      <c r="L44" s="118">
        <v>1.86</v>
      </c>
      <c r="M44" s="95">
        <v>140</v>
      </c>
      <c r="N44" s="118">
        <f t="shared" si="11"/>
        <v>0.96226544779709944</v>
      </c>
      <c r="O44" s="37" t="s">
        <v>68</v>
      </c>
      <c r="P44" s="95">
        <v>0</v>
      </c>
      <c r="Q44" s="118">
        <f t="shared" si="12"/>
        <v>0</v>
      </c>
      <c r="R44" s="95">
        <v>0</v>
      </c>
      <c r="S44" s="118">
        <f t="shared" si="2"/>
        <v>0</v>
      </c>
      <c r="T44" s="95">
        <v>1</v>
      </c>
      <c r="U44" s="118">
        <f t="shared" si="3"/>
        <v>0.60606060606060608</v>
      </c>
      <c r="V44" s="95">
        <v>139</v>
      </c>
      <c r="W44" s="118">
        <f t="shared" si="4"/>
        <v>0.97216393901244924</v>
      </c>
      <c r="X44" s="95">
        <v>4228</v>
      </c>
      <c r="Y44" s="118">
        <f t="shared" si="13"/>
        <v>0.50306144060234115</v>
      </c>
      <c r="Z44" s="95">
        <v>56</v>
      </c>
      <c r="AA44" s="118">
        <f t="shared" si="5"/>
        <v>0.32273828406310895</v>
      </c>
    </row>
    <row r="45" spans="1:27" s="14" customFormat="1" ht="13.8" customHeight="1" x14ac:dyDescent="0.25">
      <c r="A45" s="113" t="s">
        <v>58</v>
      </c>
      <c r="B45" s="95">
        <v>679</v>
      </c>
      <c r="C45" s="118">
        <f t="shared" si="6"/>
        <v>2.9666200629150645</v>
      </c>
      <c r="D45" s="95">
        <v>158019</v>
      </c>
      <c r="E45" s="118">
        <f t="shared" si="7"/>
        <v>3.6088611095822238</v>
      </c>
      <c r="F45" s="95">
        <v>38074111</v>
      </c>
      <c r="G45" s="118">
        <f t="shared" si="8"/>
        <v>3.5634094094565723</v>
      </c>
      <c r="H45" s="95">
        <v>302911304</v>
      </c>
      <c r="I45" s="118">
        <f t="shared" si="9"/>
        <v>3.5208356469313773</v>
      </c>
      <c r="J45" s="95">
        <v>188</v>
      </c>
      <c r="K45" s="118">
        <f t="shared" si="10"/>
        <v>1.2921850298989621</v>
      </c>
      <c r="L45" s="118">
        <v>0.62</v>
      </c>
      <c r="M45" s="95">
        <v>188</v>
      </c>
      <c r="N45" s="118">
        <f t="shared" si="11"/>
        <v>1.2921850298989621</v>
      </c>
      <c r="O45" s="37" t="s">
        <v>58</v>
      </c>
      <c r="P45" s="95">
        <v>2</v>
      </c>
      <c r="Q45" s="118">
        <f t="shared" si="12"/>
        <v>2.4096385542168677</v>
      </c>
      <c r="R45" s="95">
        <v>0</v>
      </c>
      <c r="S45" s="118">
        <f t="shared" si="2"/>
        <v>0</v>
      </c>
      <c r="T45" s="95">
        <v>1</v>
      </c>
      <c r="U45" s="118">
        <f t="shared" si="3"/>
        <v>0.60606060606060608</v>
      </c>
      <c r="V45" s="95">
        <v>185</v>
      </c>
      <c r="W45" s="118">
        <f t="shared" si="4"/>
        <v>1.2938872569590152</v>
      </c>
      <c r="X45" s="95">
        <v>16005</v>
      </c>
      <c r="Y45" s="118">
        <f t="shared" si="13"/>
        <v>1.9043278989688908</v>
      </c>
      <c r="Z45" s="95">
        <v>52</v>
      </c>
      <c r="AA45" s="118">
        <f t="shared" si="5"/>
        <v>0.17955500549970754</v>
      </c>
    </row>
    <row r="46" spans="1:27" s="14" customFormat="1" ht="13.8" customHeight="1" x14ac:dyDescent="0.25">
      <c r="A46" s="113" t="s">
        <v>69</v>
      </c>
      <c r="B46" s="95">
        <v>798</v>
      </c>
      <c r="C46" s="118">
        <f t="shared" si="6"/>
        <v>3.4865431667249216</v>
      </c>
      <c r="D46" s="95">
        <v>185519</v>
      </c>
      <c r="E46" s="118">
        <f t="shared" si="7"/>
        <v>4.2369101449103246</v>
      </c>
      <c r="F46" s="95">
        <v>46619616</v>
      </c>
      <c r="G46" s="118">
        <f t="shared" si="8"/>
        <v>4.3631951989542754</v>
      </c>
      <c r="H46" s="95">
        <v>399237841</v>
      </c>
      <c r="I46" s="118">
        <f t="shared" si="9"/>
        <v>4.6404700109729857</v>
      </c>
      <c r="J46" s="95">
        <v>669</v>
      </c>
      <c r="K46" s="118">
        <f t="shared" si="10"/>
        <v>4.5982541755447111</v>
      </c>
      <c r="L46" s="118">
        <v>1.67</v>
      </c>
      <c r="M46" s="95">
        <v>669</v>
      </c>
      <c r="N46" s="118">
        <f t="shared" si="11"/>
        <v>4.5982541755447111</v>
      </c>
      <c r="O46" s="37" t="s">
        <v>69</v>
      </c>
      <c r="P46" s="95">
        <v>8</v>
      </c>
      <c r="Q46" s="118">
        <f t="shared" si="12"/>
        <v>9.6385542168674707</v>
      </c>
      <c r="R46" s="95">
        <v>0</v>
      </c>
      <c r="S46" s="118">
        <f t="shared" si="2"/>
        <v>0</v>
      </c>
      <c r="T46" s="95">
        <v>8</v>
      </c>
      <c r="U46" s="118">
        <f t="shared" si="3"/>
        <v>4.8484848484848486</v>
      </c>
      <c r="V46" s="95">
        <v>653</v>
      </c>
      <c r="W46" s="118">
        <f t="shared" si="4"/>
        <v>4.5670723178066863</v>
      </c>
      <c r="X46" s="95">
        <v>74260</v>
      </c>
      <c r="Y46" s="118">
        <f t="shared" si="13"/>
        <v>8.8357007046191711</v>
      </c>
      <c r="Z46" s="95">
        <v>186</v>
      </c>
      <c r="AA46" s="118">
        <f t="shared" si="5"/>
        <v>0.55733293460910782</v>
      </c>
    </row>
    <row r="47" spans="1:27" s="14" customFormat="1" ht="13.8" customHeight="1" x14ac:dyDescent="0.25">
      <c r="A47" s="113" t="s">
        <v>60</v>
      </c>
      <c r="B47" s="95">
        <v>246</v>
      </c>
      <c r="C47" s="118">
        <f t="shared" si="6"/>
        <v>1.0747990213212164</v>
      </c>
      <c r="D47" s="95">
        <v>54179</v>
      </c>
      <c r="E47" s="118">
        <f t="shared" si="7"/>
        <v>1.2373479521833155</v>
      </c>
      <c r="F47" s="95">
        <v>13232012</v>
      </c>
      <c r="G47" s="118">
        <f t="shared" si="8"/>
        <v>1.2384025477795733</v>
      </c>
      <c r="H47" s="95">
        <v>105084630</v>
      </c>
      <c r="I47" s="118">
        <f t="shared" si="9"/>
        <v>1.2214324997544312</v>
      </c>
      <c r="J47" s="95">
        <v>331</v>
      </c>
      <c r="K47" s="118">
        <f t="shared" si="10"/>
        <v>2.2750704515774283</v>
      </c>
      <c r="L47" s="118">
        <v>3.14</v>
      </c>
      <c r="M47" s="95">
        <v>331</v>
      </c>
      <c r="N47" s="118">
        <f t="shared" si="11"/>
        <v>2.2750704515774283</v>
      </c>
      <c r="O47" s="37" t="s">
        <v>60</v>
      </c>
      <c r="P47" s="95">
        <v>0</v>
      </c>
      <c r="Q47" s="118">
        <f t="shared" si="12"/>
        <v>0</v>
      </c>
      <c r="R47" s="95">
        <v>0</v>
      </c>
      <c r="S47" s="118">
        <f t="shared" si="2"/>
        <v>0</v>
      </c>
      <c r="T47" s="95">
        <v>0</v>
      </c>
      <c r="U47" s="118">
        <f t="shared" si="3"/>
        <v>0</v>
      </c>
      <c r="V47" s="95">
        <v>331</v>
      </c>
      <c r="W47" s="118">
        <f t="shared" si="4"/>
        <v>2.3150090921807247</v>
      </c>
      <c r="X47" s="95">
        <v>6667</v>
      </c>
      <c r="Y47" s="118">
        <f t="shared" si="13"/>
        <v>0.79326173710875314</v>
      </c>
      <c r="Z47" s="95">
        <v>63</v>
      </c>
      <c r="AA47" s="118">
        <f t="shared" si="5"/>
        <v>0.44476960327792187</v>
      </c>
    </row>
    <row r="48" spans="1:27" s="14" customFormat="1" ht="13.8" customHeight="1" x14ac:dyDescent="0.25">
      <c r="A48" s="113" t="s">
        <v>70</v>
      </c>
      <c r="B48" s="95">
        <v>677</v>
      </c>
      <c r="C48" s="118">
        <f t="shared" si="6"/>
        <v>2.9578818594896887</v>
      </c>
      <c r="D48" s="95">
        <v>216616</v>
      </c>
      <c r="E48" s="118">
        <f t="shared" si="7"/>
        <v>4.9471079940593405</v>
      </c>
      <c r="F48" s="95">
        <v>49483873</v>
      </c>
      <c r="G48" s="118">
        <f t="shared" si="8"/>
        <v>4.6312650258479842</v>
      </c>
      <c r="H48" s="95">
        <v>390829343</v>
      </c>
      <c r="I48" s="118">
        <f t="shared" si="9"/>
        <v>4.5427353305414124</v>
      </c>
      <c r="J48" s="95">
        <v>109</v>
      </c>
      <c r="K48" s="118">
        <f t="shared" si="10"/>
        <v>0.74919238435631319</v>
      </c>
      <c r="L48" s="118">
        <v>0.27</v>
      </c>
      <c r="M48" s="95">
        <v>109</v>
      </c>
      <c r="N48" s="118">
        <f t="shared" si="11"/>
        <v>0.74919238435631319</v>
      </c>
      <c r="O48" s="37" t="s">
        <v>70</v>
      </c>
      <c r="P48" s="95">
        <v>1</v>
      </c>
      <c r="Q48" s="118">
        <f t="shared" si="12"/>
        <v>1.2048192771084338</v>
      </c>
      <c r="R48" s="95">
        <v>0</v>
      </c>
      <c r="S48" s="118">
        <f t="shared" si="2"/>
        <v>0</v>
      </c>
      <c r="T48" s="95">
        <v>0</v>
      </c>
      <c r="U48" s="118">
        <f t="shared" si="3"/>
        <v>0</v>
      </c>
      <c r="V48" s="95">
        <v>108</v>
      </c>
      <c r="W48" s="118">
        <f t="shared" si="4"/>
        <v>0.75535039865715492</v>
      </c>
      <c r="X48" s="95">
        <v>7827</v>
      </c>
      <c r="Y48" s="118">
        <f t="shared" si="13"/>
        <v>0.93128237833361494</v>
      </c>
      <c r="Z48" s="95">
        <v>20</v>
      </c>
      <c r="AA48" s="118">
        <f t="shared" si="5"/>
        <v>7.3484692283495343E-2</v>
      </c>
    </row>
    <row r="49" spans="1:27" s="14" customFormat="1" ht="13.8" customHeight="1" x14ac:dyDescent="0.25">
      <c r="A49" s="113" t="s">
        <v>62</v>
      </c>
      <c r="B49" s="95">
        <v>894</v>
      </c>
      <c r="C49" s="118">
        <f t="shared" si="6"/>
        <v>3.9059769311429573</v>
      </c>
      <c r="D49" s="95">
        <v>333639</v>
      </c>
      <c r="E49" s="118">
        <f t="shared" si="7"/>
        <v>7.6196964399211726</v>
      </c>
      <c r="F49" s="95">
        <v>82157727</v>
      </c>
      <c r="G49" s="118">
        <f t="shared" si="8"/>
        <v>7.6892568142001867</v>
      </c>
      <c r="H49" s="95">
        <v>655466915</v>
      </c>
      <c r="I49" s="118">
        <f t="shared" si="9"/>
        <v>7.6187030633763975</v>
      </c>
      <c r="J49" s="95">
        <v>1019</v>
      </c>
      <c r="K49" s="118">
        <f t="shared" si="10"/>
        <v>7.0039177950374594</v>
      </c>
      <c r="L49" s="118">
        <v>1.55</v>
      </c>
      <c r="M49" s="95">
        <v>1019</v>
      </c>
      <c r="N49" s="118">
        <f t="shared" si="11"/>
        <v>7.0039177950374594</v>
      </c>
      <c r="O49" s="37" t="s">
        <v>62</v>
      </c>
      <c r="P49" s="95">
        <v>3</v>
      </c>
      <c r="Q49" s="118">
        <f t="shared" si="12"/>
        <v>3.6144578313253009</v>
      </c>
      <c r="R49" s="95">
        <v>0</v>
      </c>
      <c r="S49" s="118">
        <f t="shared" si="2"/>
        <v>0</v>
      </c>
      <c r="T49" s="95">
        <v>5</v>
      </c>
      <c r="U49" s="118">
        <f t="shared" si="3"/>
        <v>3.0303030303030303</v>
      </c>
      <c r="V49" s="95">
        <v>1011</v>
      </c>
      <c r="W49" s="118">
        <f t="shared" si="4"/>
        <v>7.0709190096516998</v>
      </c>
      <c r="X49" s="95">
        <v>32908</v>
      </c>
      <c r="Y49" s="118">
        <f t="shared" si="13"/>
        <v>3.9155028115756481</v>
      </c>
      <c r="Z49" s="95">
        <v>50</v>
      </c>
      <c r="AA49" s="118">
        <f t="shared" si="5"/>
        <v>0.27838821814150111</v>
      </c>
    </row>
    <row r="50" spans="1:27" s="14" customFormat="1" ht="13.8" customHeight="1" x14ac:dyDescent="0.25">
      <c r="A50" s="113" t="s">
        <v>71</v>
      </c>
      <c r="B50" s="95">
        <v>353</v>
      </c>
      <c r="C50" s="118">
        <f t="shared" si="6"/>
        <v>1.5422929045788185</v>
      </c>
      <c r="D50" s="95">
        <v>24618</v>
      </c>
      <c r="E50" s="118">
        <f t="shared" si="7"/>
        <v>0.56222949642571585</v>
      </c>
      <c r="F50" s="95">
        <v>5497478</v>
      </c>
      <c r="G50" s="118">
        <f t="shared" si="8"/>
        <v>0.51451667074985674</v>
      </c>
      <c r="H50" s="95">
        <v>43031412</v>
      </c>
      <c r="I50" s="118">
        <f t="shared" si="9"/>
        <v>0.50016796107216466</v>
      </c>
      <c r="J50" s="95">
        <v>188</v>
      </c>
      <c r="K50" s="118">
        <f t="shared" si="10"/>
        <v>1.2921850298989621</v>
      </c>
      <c r="L50" s="118">
        <v>4.3600000000000003</v>
      </c>
      <c r="M50" s="95">
        <v>188</v>
      </c>
      <c r="N50" s="118">
        <f t="shared" si="11"/>
        <v>1.2921850298989621</v>
      </c>
      <c r="O50" s="37" t="s">
        <v>71</v>
      </c>
      <c r="P50" s="95">
        <v>0</v>
      </c>
      <c r="Q50" s="118">
        <f t="shared" si="12"/>
        <v>0</v>
      </c>
      <c r="R50" s="95">
        <v>0</v>
      </c>
      <c r="S50" s="118">
        <f t="shared" si="2"/>
        <v>0</v>
      </c>
      <c r="T50" s="95">
        <v>2</v>
      </c>
      <c r="U50" s="118">
        <f t="shared" si="3"/>
        <v>1.2121212121212122</v>
      </c>
      <c r="V50" s="95">
        <v>186</v>
      </c>
      <c r="W50" s="118">
        <f t="shared" si="4"/>
        <v>1.3008812421317666</v>
      </c>
      <c r="X50" s="95">
        <v>2012</v>
      </c>
      <c r="Y50" s="118">
        <f t="shared" si="13"/>
        <v>0.23939442253829479</v>
      </c>
      <c r="Z50" s="95">
        <v>46</v>
      </c>
      <c r="AA50" s="118">
        <f t="shared" si="5"/>
        <v>0.44783925687683968</v>
      </c>
    </row>
    <row r="51" spans="1:27" s="119" customFormat="1" ht="15" customHeight="1" thickBot="1" x14ac:dyDescent="0.35">
      <c r="A51" s="113" t="s">
        <v>64</v>
      </c>
      <c r="B51" s="95">
        <v>383</v>
      </c>
      <c r="C51" s="118">
        <f t="shared" si="6"/>
        <v>1.6733659559594545</v>
      </c>
      <c r="D51" s="95">
        <v>36641</v>
      </c>
      <c r="E51" s="118">
        <f t="shared" si="7"/>
        <v>0.83681253467116146</v>
      </c>
      <c r="F51" s="95">
        <v>8941961</v>
      </c>
      <c r="G51" s="118">
        <f t="shared" si="8"/>
        <v>0.8368906621718285</v>
      </c>
      <c r="H51" s="95">
        <v>70348783</v>
      </c>
      <c r="I51" s="118">
        <f t="shared" si="9"/>
        <v>0.81768656248180183</v>
      </c>
      <c r="J51" s="95">
        <v>100</v>
      </c>
      <c r="K51" s="118">
        <f t="shared" si="10"/>
        <v>0.68733246271221393</v>
      </c>
      <c r="L51" s="118">
        <v>1.42</v>
      </c>
      <c r="M51" s="95">
        <v>100</v>
      </c>
      <c r="N51" s="118">
        <f t="shared" si="11"/>
        <v>0.68733246271221393</v>
      </c>
      <c r="O51" s="37" t="s">
        <v>64</v>
      </c>
      <c r="P51" s="95">
        <v>1</v>
      </c>
      <c r="Q51" s="118">
        <f t="shared" si="12"/>
        <v>1.2048192771084338</v>
      </c>
      <c r="R51" s="95">
        <v>0</v>
      </c>
      <c r="S51" s="118">
        <f t="shared" si="2"/>
        <v>0</v>
      </c>
      <c r="T51" s="95">
        <v>2</v>
      </c>
      <c r="U51" s="118">
        <f t="shared" si="3"/>
        <v>1.2121212121212122</v>
      </c>
      <c r="V51" s="95">
        <v>97</v>
      </c>
      <c r="W51" s="118">
        <f t="shared" si="4"/>
        <v>0.67841656175688914</v>
      </c>
      <c r="X51" s="95">
        <v>12731</v>
      </c>
      <c r="Y51" s="118">
        <f t="shared" si="13"/>
        <v>1.5147765374428583</v>
      </c>
      <c r="Z51" s="95">
        <v>180</v>
      </c>
      <c r="AA51" s="118">
        <f t="shared" si="5"/>
        <v>0.50556898639058157</v>
      </c>
    </row>
    <row r="52" spans="1:27" s="30" customFormat="1" ht="11.85" customHeight="1" x14ac:dyDescent="0.25">
      <c r="A52" s="28" t="s">
        <v>307</v>
      </c>
      <c r="B52" s="28"/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8" t="s">
        <v>176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 spans="1:27" s="30" customFormat="1" ht="11.1" customHeight="1" x14ac:dyDescent="0.25">
      <c r="A53" s="31" t="s">
        <v>308</v>
      </c>
      <c r="B53" s="31"/>
      <c r="C53" s="31"/>
      <c r="D53" s="31"/>
      <c r="O53" s="31" t="s">
        <v>177</v>
      </c>
    </row>
    <row r="54" spans="1:27" s="30" customFormat="1" ht="11.1" customHeight="1" x14ac:dyDescent="0.25">
      <c r="A54" s="31" t="s">
        <v>309</v>
      </c>
      <c r="B54" s="31"/>
      <c r="C54" s="31"/>
      <c r="D54" s="31"/>
      <c r="O54" s="31" t="s">
        <v>175</v>
      </c>
    </row>
    <row r="55" spans="1:27" s="30" customFormat="1" ht="11.1" customHeight="1" x14ac:dyDescent="0.25">
      <c r="A55" s="31" t="s">
        <v>310</v>
      </c>
      <c r="B55" s="31"/>
      <c r="C55" s="31"/>
      <c r="D55" s="31"/>
      <c r="O55" s="31" t="s">
        <v>178</v>
      </c>
    </row>
    <row r="56" spans="1:27" s="30" customFormat="1" ht="11.1" customHeight="1" x14ac:dyDescent="0.25">
      <c r="A56" s="31" t="s">
        <v>311</v>
      </c>
      <c r="B56" s="31"/>
      <c r="C56" s="31"/>
      <c r="D56" s="31"/>
      <c r="O56" s="31" t="s">
        <v>179</v>
      </c>
    </row>
    <row r="57" spans="1:27" s="30" customFormat="1" ht="11.1" customHeight="1" x14ac:dyDescent="0.25">
      <c r="A57" s="31" t="s">
        <v>312</v>
      </c>
      <c r="B57" s="31"/>
      <c r="C57" s="31"/>
      <c r="D57" s="31"/>
      <c r="O57" s="31" t="s">
        <v>180</v>
      </c>
    </row>
    <row r="58" spans="1:27" s="30" customFormat="1" ht="11.1" customHeight="1" x14ac:dyDescent="0.25">
      <c r="A58" s="31" t="s">
        <v>174</v>
      </c>
      <c r="B58" s="31"/>
      <c r="C58" s="31"/>
      <c r="D58" s="31"/>
      <c r="O58" s="31" t="s">
        <v>181</v>
      </c>
    </row>
    <row r="59" spans="1:27" s="14" customFormat="1" ht="9.75" customHeight="1" x14ac:dyDescent="0.25">
      <c r="A59" s="32"/>
      <c r="B59" s="32"/>
      <c r="C59" s="32"/>
      <c r="D59" s="32"/>
      <c r="I59" s="30"/>
      <c r="K59" s="30"/>
      <c r="O59" s="31" t="s">
        <v>303</v>
      </c>
      <c r="P59" s="31"/>
      <c r="Q59" s="31"/>
    </row>
    <row r="60" spans="1:27" s="14" customFormat="1" ht="2.5499999999999998" customHeight="1" x14ac:dyDescent="0.25">
      <c r="A60" s="32"/>
      <c r="B60" s="32"/>
      <c r="C60" s="32"/>
      <c r="D60" s="32"/>
      <c r="O60" s="32"/>
    </row>
    <row r="61" spans="1:27" s="14" customFormat="1" ht="1.2" customHeight="1" x14ac:dyDescent="0.25">
      <c r="A61" s="32"/>
      <c r="B61" s="32"/>
      <c r="C61" s="32"/>
      <c r="D61" s="32"/>
      <c r="O61" s="32"/>
    </row>
    <row r="62" spans="1:27" s="32" customFormat="1" ht="10.65" customHeight="1" x14ac:dyDescent="0.25">
      <c r="A62" s="148" t="s">
        <v>184</v>
      </c>
      <c r="B62" s="148"/>
      <c r="C62" s="148"/>
      <c r="D62" s="148"/>
      <c r="E62" s="148"/>
      <c r="F62" s="148"/>
      <c r="G62" s="148"/>
      <c r="H62" s="148" t="s">
        <v>185</v>
      </c>
      <c r="I62" s="148"/>
      <c r="J62" s="148"/>
      <c r="K62" s="148"/>
      <c r="L62" s="148"/>
      <c r="M62" s="148"/>
      <c r="N62" s="148"/>
      <c r="O62" s="148" t="s">
        <v>186</v>
      </c>
      <c r="P62" s="148"/>
      <c r="Q62" s="148"/>
      <c r="R62" s="148"/>
      <c r="S62" s="148"/>
      <c r="T62" s="148"/>
      <c r="U62" s="148"/>
      <c r="V62" s="148" t="s">
        <v>187</v>
      </c>
      <c r="W62" s="148"/>
      <c r="X62" s="148"/>
      <c r="Y62" s="148"/>
      <c r="Z62" s="148"/>
      <c r="AA62" s="148"/>
    </row>
  </sheetData>
  <mergeCells count="33">
    <mergeCell ref="V62:AA62"/>
    <mergeCell ref="D3:D4"/>
    <mergeCell ref="A62:G62"/>
    <mergeCell ref="H62:N62"/>
    <mergeCell ref="O62:U62"/>
    <mergeCell ref="H3:H4"/>
    <mergeCell ref="I3:I4"/>
    <mergeCell ref="J3:J4"/>
    <mergeCell ref="V3:W3"/>
    <mergeCell ref="X3:X4"/>
    <mergeCell ref="E3:E4"/>
    <mergeCell ref="F3:F4"/>
    <mergeCell ref="G3:G4"/>
    <mergeCell ref="K3:K4"/>
    <mergeCell ref="A1:G1"/>
    <mergeCell ref="A2:G2"/>
    <mergeCell ref="A3:A4"/>
    <mergeCell ref="B3:B4"/>
    <mergeCell ref="C3:C4"/>
    <mergeCell ref="H1:N1"/>
    <mergeCell ref="M3:M4"/>
    <mergeCell ref="N3:N4"/>
    <mergeCell ref="L3:L4"/>
    <mergeCell ref="Z3:Z4"/>
    <mergeCell ref="O3:O4"/>
    <mergeCell ref="O1:U1"/>
    <mergeCell ref="V1:AA1"/>
    <mergeCell ref="V2:AA2"/>
    <mergeCell ref="H2:N2"/>
    <mergeCell ref="O2:U2"/>
    <mergeCell ref="Y3:Y4"/>
    <mergeCell ref="P3:U3"/>
    <mergeCell ref="AA3:AA4"/>
  </mergeCells>
  <phoneticPr fontId="6" type="noConversion"/>
  <printOptions horizontalCentered="1" verticalCentered="1"/>
  <pageMargins left="0.55118110236220474" right="0.35433070866141736" top="0.19685039370078741" bottom="0.15748031496062992" header="0.15748031496062992" footer="0.15748031496062992"/>
  <pageSetup paperSize="9" scale="95" fitToWidth="0" orientation="portrait" r:id="rId1"/>
  <headerFooter alignWithMargins="0"/>
  <colBreaks count="3" manualBreakCount="3">
    <brk id="7" max="1048575" man="1"/>
    <brk id="14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57"/>
  <sheetViews>
    <sheetView view="pageBreakPreview" zoomScaleNormal="180" zoomScaleSheetLayoutView="100" workbookViewId="0">
      <pane xSplit="1" ySplit="4" topLeftCell="B5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9" defaultRowHeight="16.2" x14ac:dyDescent="0.3"/>
  <cols>
    <col min="1" max="1" width="29.21875" style="3" customWidth="1"/>
    <col min="2" max="2" width="10.6640625" style="3" customWidth="1"/>
    <col min="3" max="3" width="7.33203125" style="3" customWidth="1"/>
    <col min="4" max="10" width="5.88671875" style="3" customWidth="1"/>
    <col min="11" max="24" width="6.21875" style="3" customWidth="1"/>
    <col min="25" max="25" width="6.6640625" style="3" customWidth="1"/>
    <col min="26" max="26" width="6.21875" style="3" customWidth="1"/>
    <col min="27" max="16384" width="9" style="3"/>
  </cols>
  <sheetData>
    <row r="1" spans="1:37" s="1" customFormat="1" ht="37.65" customHeight="1" x14ac:dyDescent="0.4">
      <c r="A1" s="162" t="s">
        <v>316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57" t="s">
        <v>95</v>
      </c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</row>
    <row r="2" spans="1:37" s="6" customFormat="1" ht="13.5" customHeight="1" thickBot="1" x14ac:dyDescent="0.3">
      <c r="A2" s="163" t="s">
        <v>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58" t="s">
        <v>234</v>
      </c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61" t="s">
        <v>4</v>
      </c>
      <c r="Z2" s="161"/>
    </row>
    <row r="3" spans="1:37" s="7" customFormat="1" ht="26.1" customHeight="1" x14ac:dyDescent="0.3">
      <c r="A3" s="164" t="s">
        <v>84</v>
      </c>
      <c r="B3" s="166" t="s">
        <v>301</v>
      </c>
      <c r="C3" s="168" t="s">
        <v>74</v>
      </c>
      <c r="D3" s="151" t="s">
        <v>85</v>
      </c>
      <c r="E3" s="153" t="s">
        <v>37</v>
      </c>
      <c r="F3" s="153" t="s">
        <v>38</v>
      </c>
      <c r="G3" s="151" t="s">
        <v>86</v>
      </c>
      <c r="H3" s="151" t="s">
        <v>87</v>
      </c>
      <c r="I3" s="153" t="s">
        <v>39</v>
      </c>
      <c r="J3" s="151" t="s">
        <v>88</v>
      </c>
      <c r="K3" s="151" t="s">
        <v>89</v>
      </c>
      <c r="L3" s="159" t="s">
        <v>40</v>
      </c>
      <c r="M3" s="153" t="s">
        <v>41</v>
      </c>
      <c r="N3" s="151" t="s">
        <v>90</v>
      </c>
      <c r="O3" s="151" t="s">
        <v>91</v>
      </c>
      <c r="P3" s="153" t="s">
        <v>42</v>
      </c>
      <c r="Q3" s="153" t="s">
        <v>43</v>
      </c>
      <c r="R3" s="151" t="s">
        <v>92</v>
      </c>
      <c r="S3" s="153" t="s">
        <v>44</v>
      </c>
      <c r="T3" s="151" t="s">
        <v>93</v>
      </c>
      <c r="U3" s="153" t="s">
        <v>45</v>
      </c>
      <c r="V3" s="151" t="s">
        <v>94</v>
      </c>
      <c r="W3" s="154" t="s">
        <v>75</v>
      </c>
      <c r="X3" s="155"/>
      <c r="Y3" s="155"/>
      <c r="Z3" s="156"/>
    </row>
    <row r="4" spans="1:37" s="7" customFormat="1" ht="47.25" customHeight="1" thickBot="1" x14ac:dyDescent="0.35">
      <c r="A4" s="165"/>
      <c r="B4" s="167"/>
      <c r="C4" s="169"/>
      <c r="D4" s="152"/>
      <c r="E4" s="152"/>
      <c r="F4" s="152"/>
      <c r="G4" s="152"/>
      <c r="H4" s="152"/>
      <c r="I4" s="152"/>
      <c r="J4" s="152"/>
      <c r="K4" s="152"/>
      <c r="L4" s="160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69" t="s">
        <v>46</v>
      </c>
      <c r="X4" s="69" t="s">
        <v>47</v>
      </c>
      <c r="Y4" s="70" t="s">
        <v>48</v>
      </c>
      <c r="Z4" s="71" t="s">
        <v>45</v>
      </c>
    </row>
    <row r="5" spans="1:37" s="2" customFormat="1" ht="20.100000000000001" customHeight="1" x14ac:dyDescent="0.25">
      <c r="A5" s="107" t="s">
        <v>295</v>
      </c>
      <c r="B5" s="57">
        <f>SUM(D5:Z5)</f>
        <v>100.00000000000001</v>
      </c>
      <c r="C5" s="57"/>
      <c r="D5" s="57">
        <f t="shared" ref="D5:Z5" si="0">D6/$C$6*100</f>
        <v>4.8800604852567186</v>
      </c>
      <c r="E5" s="57">
        <f t="shared" si="0"/>
        <v>25.403807821843426</v>
      </c>
      <c r="F5" s="57">
        <f t="shared" si="0"/>
        <v>3.3198157948999931</v>
      </c>
      <c r="G5" s="57">
        <f t="shared" si="0"/>
        <v>3.0792494329507183</v>
      </c>
      <c r="H5" s="57">
        <f t="shared" si="0"/>
        <v>2.1307306344078634</v>
      </c>
      <c r="I5" s="57">
        <f t="shared" si="0"/>
        <v>6.2684720599353909</v>
      </c>
      <c r="J5" s="57">
        <f t="shared" si="0"/>
        <v>10.859852910852979</v>
      </c>
      <c r="K5" s="57">
        <f t="shared" si="0"/>
        <v>13.904735720668087</v>
      </c>
      <c r="L5" s="57">
        <f t="shared" si="0"/>
        <v>0.59797924255962609</v>
      </c>
      <c r="M5" s="57">
        <f t="shared" si="0"/>
        <v>1.3746649254244278E-2</v>
      </c>
      <c r="N5" s="57">
        <f t="shared" si="0"/>
        <v>5.450546429307856</v>
      </c>
      <c r="O5" s="57">
        <f t="shared" si="0"/>
        <v>1.3059316791532063</v>
      </c>
      <c r="P5" s="57">
        <f t="shared" si="0"/>
        <v>0.30242628359337415</v>
      </c>
      <c r="Q5" s="57">
        <f t="shared" si="0"/>
        <v>0.2130730634407863</v>
      </c>
      <c r="R5" s="57">
        <f t="shared" si="0"/>
        <v>0.15808646642380919</v>
      </c>
      <c r="S5" s="57">
        <f t="shared" si="0"/>
        <v>0.17183311567805348</v>
      </c>
      <c r="T5" s="57">
        <f t="shared" si="0"/>
        <v>5.842325933053818</v>
      </c>
      <c r="U5" s="57">
        <f t="shared" si="0"/>
        <v>8.3648360712076428</v>
      </c>
      <c r="V5" s="57">
        <f t="shared" si="0"/>
        <v>1.5464980411024813</v>
      </c>
      <c r="W5" s="57">
        <f t="shared" si="0"/>
        <v>4.6738607464430544</v>
      </c>
      <c r="X5" s="57">
        <f t="shared" si="0"/>
        <v>6.873324627122139E-3</v>
      </c>
      <c r="Y5" s="57">
        <f t="shared" si="0"/>
        <v>0</v>
      </c>
      <c r="Z5" s="57">
        <f t="shared" si="0"/>
        <v>1.5052580933397484</v>
      </c>
    </row>
    <row r="6" spans="1:37" s="48" customFormat="1" ht="17.100000000000001" customHeight="1" x14ac:dyDescent="0.3">
      <c r="A6" s="45" t="s">
        <v>36</v>
      </c>
      <c r="B6" s="57"/>
      <c r="C6" s="95">
        <v>14549</v>
      </c>
      <c r="D6" s="95">
        <v>710</v>
      </c>
      <c r="E6" s="95">
        <v>3696</v>
      </c>
      <c r="F6" s="95">
        <v>483</v>
      </c>
      <c r="G6" s="95">
        <v>448</v>
      </c>
      <c r="H6" s="95">
        <v>310</v>
      </c>
      <c r="I6" s="95">
        <v>912</v>
      </c>
      <c r="J6" s="95">
        <v>1580</v>
      </c>
      <c r="K6" s="95">
        <v>2023</v>
      </c>
      <c r="L6" s="95">
        <v>87</v>
      </c>
      <c r="M6" s="95">
        <v>2</v>
      </c>
      <c r="N6" s="95">
        <v>793</v>
      </c>
      <c r="O6" s="95">
        <v>190</v>
      </c>
      <c r="P6" s="95">
        <v>44</v>
      </c>
      <c r="Q6" s="95">
        <v>31</v>
      </c>
      <c r="R6" s="95">
        <v>23</v>
      </c>
      <c r="S6" s="95">
        <v>25</v>
      </c>
      <c r="T6" s="95">
        <v>850</v>
      </c>
      <c r="U6" s="95">
        <v>1217</v>
      </c>
      <c r="V6" s="95">
        <v>225</v>
      </c>
      <c r="W6" s="95">
        <v>680</v>
      </c>
      <c r="X6" s="95">
        <v>1</v>
      </c>
      <c r="Y6" s="95">
        <v>0</v>
      </c>
      <c r="Z6" s="95">
        <v>219</v>
      </c>
    </row>
    <row r="7" spans="1:37" s="2" customFormat="1" ht="13.5" customHeight="1" x14ac:dyDescent="0.25">
      <c r="A7" s="110" t="s">
        <v>33</v>
      </c>
      <c r="B7" s="57">
        <f t="shared" ref="B7:B52" si="1">C7/$C$6*100</f>
        <v>0.37115952986459549</v>
      </c>
      <c r="C7" s="95">
        <v>54</v>
      </c>
      <c r="D7" s="95">
        <v>2</v>
      </c>
      <c r="E7" s="95">
        <v>14</v>
      </c>
      <c r="F7" s="95">
        <v>0</v>
      </c>
      <c r="G7" s="95">
        <v>2</v>
      </c>
      <c r="H7" s="95">
        <v>1</v>
      </c>
      <c r="I7" s="95">
        <v>11</v>
      </c>
      <c r="J7" s="95">
        <v>2</v>
      </c>
      <c r="K7" s="95">
        <v>6</v>
      </c>
      <c r="L7" s="95">
        <v>0</v>
      </c>
      <c r="M7" s="95">
        <v>0</v>
      </c>
      <c r="N7" s="95">
        <v>1</v>
      </c>
      <c r="O7" s="95">
        <v>0</v>
      </c>
      <c r="P7" s="95">
        <v>0</v>
      </c>
      <c r="Q7" s="95">
        <v>0</v>
      </c>
      <c r="R7" s="95">
        <v>0</v>
      </c>
      <c r="S7" s="95">
        <v>0</v>
      </c>
      <c r="T7" s="95">
        <v>3</v>
      </c>
      <c r="U7" s="95">
        <v>9</v>
      </c>
      <c r="V7" s="95">
        <v>1</v>
      </c>
      <c r="W7" s="95">
        <v>2</v>
      </c>
      <c r="X7" s="95">
        <v>0</v>
      </c>
      <c r="Y7" s="95">
        <v>0</v>
      </c>
      <c r="Z7" s="95">
        <v>0</v>
      </c>
    </row>
    <row r="8" spans="1:37" s="2" customFormat="1" ht="13.5" customHeight="1" x14ac:dyDescent="0.25">
      <c r="A8" s="110" t="s">
        <v>3</v>
      </c>
      <c r="B8" s="57">
        <f t="shared" si="1"/>
        <v>3.4366623135610695E-2</v>
      </c>
      <c r="C8" s="95">
        <v>5</v>
      </c>
      <c r="D8" s="95">
        <v>1</v>
      </c>
      <c r="E8" s="95">
        <v>1</v>
      </c>
      <c r="F8" s="95">
        <v>0</v>
      </c>
      <c r="G8" s="95">
        <v>0</v>
      </c>
      <c r="H8" s="95">
        <v>0</v>
      </c>
      <c r="I8" s="95">
        <v>2</v>
      </c>
      <c r="J8" s="95">
        <v>0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0</v>
      </c>
      <c r="T8" s="95">
        <v>0</v>
      </c>
      <c r="U8" s="95">
        <v>0</v>
      </c>
      <c r="V8" s="95">
        <v>0</v>
      </c>
      <c r="W8" s="95">
        <v>0</v>
      </c>
      <c r="X8" s="95">
        <v>0</v>
      </c>
      <c r="Y8" s="95">
        <v>0</v>
      </c>
      <c r="Z8" s="95">
        <v>1</v>
      </c>
    </row>
    <row r="9" spans="1:37" s="2" customFormat="1" ht="13.5" customHeight="1" x14ac:dyDescent="0.25">
      <c r="A9" s="108" t="s">
        <v>265</v>
      </c>
      <c r="B9" s="57">
        <f t="shared" si="1"/>
        <v>38.119458382019381</v>
      </c>
      <c r="C9" s="95">
        <v>5546</v>
      </c>
      <c r="D9" s="95">
        <v>265</v>
      </c>
      <c r="E9" s="95">
        <v>1256</v>
      </c>
      <c r="F9" s="95">
        <v>144</v>
      </c>
      <c r="G9" s="95">
        <v>211</v>
      </c>
      <c r="H9" s="95">
        <v>148</v>
      </c>
      <c r="I9" s="95">
        <v>313</v>
      </c>
      <c r="J9" s="95">
        <v>1092</v>
      </c>
      <c r="K9" s="95">
        <v>868</v>
      </c>
      <c r="L9" s="95">
        <v>23</v>
      </c>
      <c r="M9" s="95">
        <v>0</v>
      </c>
      <c r="N9" s="95">
        <v>199</v>
      </c>
      <c r="O9" s="95">
        <v>129</v>
      </c>
      <c r="P9" s="95">
        <v>22</v>
      </c>
      <c r="Q9" s="95">
        <v>23</v>
      </c>
      <c r="R9" s="95">
        <v>12</v>
      </c>
      <c r="S9" s="95">
        <v>15</v>
      </c>
      <c r="T9" s="95">
        <v>360</v>
      </c>
      <c r="U9" s="95">
        <v>302</v>
      </c>
      <c r="V9" s="95">
        <v>54</v>
      </c>
      <c r="W9" s="95">
        <v>76</v>
      </c>
      <c r="X9" s="95">
        <v>0</v>
      </c>
      <c r="Y9" s="95">
        <v>0</v>
      </c>
      <c r="Z9" s="95">
        <v>34</v>
      </c>
    </row>
    <row r="10" spans="1:37" s="2" customFormat="1" ht="12" customHeight="1" x14ac:dyDescent="0.25">
      <c r="A10" s="111" t="s">
        <v>202</v>
      </c>
      <c r="B10" s="57">
        <f t="shared" si="1"/>
        <v>6.1172589181387034</v>
      </c>
      <c r="C10" s="95">
        <v>890</v>
      </c>
      <c r="D10" s="95">
        <v>30</v>
      </c>
      <c r="E10" s="95">
        <v>248</v>
      </c>
      <c r="F10" s="95">
        <v>20</v>
      </c>
      <c r="G10" s="95">
        <v>30</v>
      </c>
      <c r="H10" s="95">
        <v>23</v>
      </c>
      <c r="I10" s="95">
        <v>50</v>
      </c>
      <c r="J10" s="95">
        <v>136</v>
      </c>
      <c r="K10" s="95">
        <v>162</v>
      </c>
      <c r="L10" s="95">
        <v>3</v>
      </c>
      <c r="M10" s="95">
        <v>0</v>
      </c>
      <c r="N10" s="95">
        <v>68</v>
      </c>
      <c r="O10" s="95">
        <v>11</v>
      </c>
      <c r="P10" s="95">
        <v>2</v>
      </c>
      <c r="Q10" s="95">
        <v>0</v>
      </c>
      <c r="R10" s="95">
        <v>1</v>
      </c>
      <c r="S10" s="95">
        <v>0</v>
      </c>
      <c r="T10" s="95">
        <v>55</v>
      </c>
      <c r="U10" s="95">
        <v>32</v>
      </c>
      <c r="V10" s="95">
        <v>13</v>
      </c>
      <c r="W10" s="95">
        <v>4</v>
      </c>
      <c r="X10" s="95">
        <v>0</v>
      </c>
      <c r="Y10" s="95">
        <v>0</v>
      </c>
      <c r="Z10" s="95">
        <v>2</v>
      </c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</row>
    <row r="11" spans="1:37" s="2" customFormat="1" ht="12" customHeight="1" x14ac:dyDescent="0.25">
      <c r="A11" s="111" t="s">
        <v>203</v>
      </c>
      <c r="B11" s="57">
        <f t="shared" si="1"/>
        <v>0.14433981716956493</v>
      </c>
      <c r="C11" s="95">
        <v>21</v>
      </c>
      <c r="D11" s="95">
        <v>1</v>
      </c>
      <c r="E11" s="95">
        <v>6</v>
      </c>
      <c r="F11" s="95">
        <v>0</v>
      </c>
      <c r="G11" s="95">
        <v>1</v>
      </c>
      <c r="H11" s="95">
        <v>1</v>
      </c>
      <c r="I11" s="95">
        <v>0</v>
      </c>
      <c r="J11" s="95">
        <v>3</v>
      </c>
      <c r="K11" s="95">
        <v>4</v>
      </c>
      <c r="L11" s="95">
        <v>0</v>
      </c>
      <c r="M11" s="95">
        <v>0</v>
      </c>
      <c r="N11" s="95">
        <v>3</v>
      </c>
      <c r="O11" s="95">
        <v>1</v>
      </c>
      <c r="P11" s="95">
        <v>0</v>
      </c>
      <c r="Q11" s="95">
        <v>0</v>
      </c>
      <c r="R11" s="95">
        <v>0</v>
      </c>
      <c r="S11" s="95">
        <v>0</v>
      </c>
      <c r="T11" s="95">
        <v>1</v>
      </c>
      <c r="U11" s="95">
        <v>0</v>
      </c>
      <c r="V11" s="95">
        <v>0</v>
      </c>
      <c r="W11" s="95">
        <v>0</v>
      </c>
      <c r="X11" s="95">
        <v>0</v>
      </c>
      <c r="Y11" s="95">
        <v>0</v>
      </c>
      <c r="Z11" s="95">
        <v>0</v>
      </c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37" s="2" customFormat="1" ht="12" customHeight="1" x14ac:dyDescent="0.25">
      <c r="A12" s="111" t="s">
        <v>204</v>
      </c>
      <c r="B12" s="57">
        <f t="shared" si="1"/>
        <v>0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0</v>
      </c>
      <c r="V12" s="95">
        <v>0</v>
      </c>
      <c r="W12" s="95">
        <v>0</v>
      </c>
      <c r="X12" s="95">
        <v>0</v>
      </c>
      <c r="Y12" s="95">
        <v>0</v>
      </c>
      <c r="Z12" s="95">
        <v>0</v>
      </c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</row>
    <row r="13" spans="1:37" s="2" customFormat="1" ht="12" customHeight="1" x14ac:dyDescent="0.25">
      <c r="A13" s="111" t="s">
        <v>205</v>
      </c>
      <c r="B13" s="57">
        <f t="shared" si="1"/>
        <v>1.0653653172039317</v>
      </c>
      <c r="C13" s="95">
        <v>155</v>
      </c>
      <c r="D13" s="95">
        <v>11</v>
      </c>
      <c r="E13" s="95">
        <v>29</v>
      </c>
      <c r="F13" s="95">
        <v>10</v>
      </c>
      <c r="G13" s="95">
        <v>8</v>
      </c>
      <c r="H13" s="95">
        <v>4</v>
      </c>
      <c r="I13" s="95">
        <v>12</v>
      </c>
      <c r="J13" s="95">
        <v>27</v>
      </c>
      <c r="K13" s="95">
        <v>24</v>
      </c>
      <c r="L13" s="95">
        <v>0</v>
      </c>
      <c r="M13" s="95">
        <v>0</v>
      </c>
      <c r="N13" s="95">
        <v>6</v>
      </c>
      <c r="O13" s="95">
        <v>4</v>
      </c>
      <c r="P13" s="95">
        <v>0</v>
      </c>
      <c r="Q13" s="95">
        <v>0</v>
      </c>
      <c r="R13" s="95">
        <v>0</v>
      </c>
      <c r="S13" s="95">
        <v>0</v>
      </c>
      <c r="T13" s="95">
        <v>5</v>
      </c>
      <c r="U13" s="95">
        <v>12</v>
      </c>
      <c r="V13" s="95">
        <v>1</v>
      </c>
      <c r="W13" s="95">
        <v>2</v>
      </c>
      <c r="X13" s="95">
        <v>0</v>
      </c>
      <c r="Y13" s="95">
        <v>0</v>
      </c>
      <c r="Z13" s="95">
        <v>0</v>
      </c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spans="1:37" s="2" customFormat="1" ht="12" customHeight="1" x14ac:dyDescent="0.25">
      <c r="A14" s="111" t="s">
        <v>206</v>
      </c>
      <c r="B14" s="57">
        <f t="shared" si="1"/>
        <v>0.12371984328819849</v>
      </c>
      <c r="C14" s="95">
        <v>18</v>
      </c>
      <c r="D14" s="95">
        <v>0</v>
      </c>
      <c r="E14" s="95">
        <v>6</v>
      </c>
      <c r="F14" s="95">
        <v>1</v>
      </c>
      <c r="G14" s="95">
        <v>0</v>
      </c>
      <c r="H14" s="95">
        <v>0</v>
      </c>
      <c r="I14" s="95">
        <v>3</v>
      </c>
      <c r="J14" s="95">
        <v>1</v>
      </c>
      <c r="K14" s="95">
        <v>3</v>
      </c>
      <c r="L14" s="95">
        <v>0</v>
      </c>
      <c r="M14" s="95">
        <v>0</v>
      </c>
      <c r="N14" s="95">
        <v>2</v>
      </c>
      <c r="O14" s="95">
        <v>0</v>
      </c>
      <c r="P14" s="95">
        <v>0</v>
      </c>
      <c r="Q14" s="95">
        <v>0</v>
      </c>
      <c r="R14" s="95">
        <v>0</v>
      </c>
      <c r="S14" s="95">
        <v>0</v>
      </c>
      <c r="T14" s="95">
        <v>1</v>
      </c>
      <c r="U14" s="95">
        <v>1</v>
      </c>
      <c r="V14" s="95">
        <v>0</v>
      </c>
      <c r="W14" s="95">
        <v>0</v>
      </c>
      <c r="X14" s="95">
        <v>0</v>
      </c>
      <c r="Y14" s="95">
        <v>0</v>
      </c>
      <c r="Z14" s="95">
        <v>0</v>
      </c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</row>
    <row r="15" spans="1:37" s="2" customFormat="1" ht="12" customHeight="1" x14ac:dyDescent="0.25">
      <c r="A15" s="111" t="s">
        <v>207</v>
      </c>
      <c r="B15" s="57">
        <f t="shared" si="1"/>
        <v>0.24056636194927486</v>
      </c>
      <c r="C15" s="95">
        <v>35</v>
      </c>
      <c r="D15" s="95">
        <v>2</v>
      </c>
      <c r="E15" s="95">
        <v>8</v>
      </c>
      <c r="F15" s="95">
        <v>0</v>
      </c>
      <c r="G15" s="95">
        <v>0</v>
      </c>
      <c r="H15" s="95">
        <v>0</v>
      </c>
      <c r="I15" s="95">
        <v>0</v>
      </c>
      <c r="J15" s="95">
        <v>9</v>
      </c>
      <c r="K15" s="95">
        <v>4</v>
      </c>
      <c r="L15" s="95">
        <v>0</v>
      </c>
      <c r="M15" s="95">
        <v>0</v>
      </c>
      <c r="N15" s="95">
        <v>4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95">
        <v>7</v>
      </c>
      <c r="V15" s="95">
        <v>1</v>
      </c>
      <c r="W15" s="95">
        <v>0</v>
      </c>
      <c r="X15" s="95">
        <v>0</v>
      </c>
      <c r="Y15" s="95">
        <v>0</v>
      </c>
      <c r="Z15" s="95">
        <v>0</v>
      </c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37" s="2" customFormat="1" ht="12" customHeight="1" x14ac:dyDescent="0.25">
      <c r="A16" s="111" t="s">
        <v>208</v>
      </c>
      <c r="B16" s="57">
        <f t="shared" si="1"/>
        <v>4.8113272389854973E-2</v>
      </c>
      <c r="C16" s="95">
        <v>7</v>
      </c>
      <c r="D16" s="95">
        <v>1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4</v>
      </c>
      <c r="K16" s="95">
        <v>2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5">
        <v>0</v>
      </c>
      <c r="X16" s="95">
        <v>0</v>
      </c>
      <c r="Y16" s="95">
        <v>0</v>
      </c>
      <c r="Z16" s="95">
        <v>0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</row>
    <row r="17" spans="1:37" s="2" customFormat="1" ht="12" customHeight="1" x14ac:dyDescent="0.25">
      <c r="A17" s="111" t="s">
        <v>209</v>
      </c>
      <c r="B17" s="57">
        <f t="shared" si="1"/>
        <v>0.55673929479689321</v>
      </c>
      <c r="C17" s="95">
        <v>81</v>
      </c>
      <c r="D17" s="95">
        <v>5</v>
      </c>
      <c r="E17" s="95">
        <v>8</v>
      </c>
      <c r="F17" s="95">
        <v>1</v>
      </c>
      <c r="G17" s="95">
        <v>2</v>
      </c>
      <c r="H17" s="95">
        <v>3</v>
      </c>
      <c r="I17" s="95">
        <v>7</v>
      </c>
      <c r="J17" s="95">
        <v>31</v>
      </c>
      <c r="K17" s="95">
        <v>9</v>
      </c>
      <c r="L17" s="95">
        <v>1</v>
      </c>
      <c r="M17" s="95">
        <v>0</v>
      </c>
      <c r="N17" s="95">
        <v>3</v>
      </c>
      <c r="O17" s="95">
        <v>1</v>
      </c>
      <c r="P17" s="95">
        <v>0</v>
      </c>
      <c r="Q17" s="95">
        <v>0</v>
      </c>
      <c r="R17" s="95">
        <v>0</v>
      </c>
      <c r="S17" s="95">
        <v>0</v>
      </c>
      <c r="T17" s="95">
        <v>2</v>
      </c>
      <c r="U17" s="95">
        <v>6</v>
      </c>
      <c r="V17" s="95">
        <v>0</v>
      </c>
      <c r="W17" s="95">
        <v>1</v>
      </c>
      <c r="X17" s="95">
        <v>0</v>
      </c>
      <c r="Y17" s="95">
        <v>0</v>
      </c>
      <c r="Z17" s="95">
        <v>1</v>
      </c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1:37" s="2" customFormat="1" ht="12" customHeight="1" x14ac:dyDescent="0.25">
      <c r="A18" s="111" t="s">
        <v>210</v>
      </c>
      <c r="B18" s="57">
        <f t="shared" si="1"/>
        <v>0.23369303732215271</v>
      </c>
      <c r="C18" s="95">
        <v>34</v>
      </c>
      <c r="D18" s="95">
        <v>1</v>
      </c>
      <c r="E18" s="95">
        <v>6</v>
      </c>
      <c r="F18" s="95">
        <v>0</v>
      </c>
      <c r="G18" s="95">
        <v>1</v>
      </c>
      <c r="H18" s="95">
        <v>0</v>
      </c>
      <c r="I18" s="95">
        <v>2</v>
      </c>
      <c r="J18" s="95">
        <v>7</v>
      </c>
      <c r="K18" s="95">
        <v>9</v>
      </c>
      <c r="L18" s="95">
        <v>1</v>
      </c>
      <c r="M18" s="95">
        <v>0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95">
        <v>2</v>
      </c>
      <c r="U18" s="95">
        <v>3</v>
      </c>
      <c r="V18" s="95">
        <v>1</v>
      </c>
      <c r="W18" s="95">
        <v>1</v>
      </c>
      <c r="X18" s="95">
        <v>0</v>
      </c>
      <c r="Y18" s="95">
        <v>0</v>
      </c>
      <c r="Z18" s="95">
        <v>0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</row>
    <row r="19" spans="1:37" s="2" customFormat="1" ht="12" customHeight="1" x14ac:dyDescent="0.25">
      <c r="A19" s="111" t="s">
        <v>211</v>
      </c>
      <c r="B19" s="57">
        <f t="shared" si="1"/>
        <v>2.7493298508488556E-2</v>
      </c>
      <c r="C19" s="95">
        <v>4</v>
      </c>
      <c r="D19" s="95">
        <v>0</v>
      </c>
      <c r="E19" s="95">
        <v>1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1</v>
      </c>
      <c r="O19" s="95">
        <v>2</v>
      </c>
      <c r="P19" s="95">
        <v>0</v>
      </c>
      <c r="Q19" s="95">
        <v>0</v>
      </c>
      <c r="R19" s="95">
        <v>0</v>
      </c>
      <c r="S19" s="95">
        <v>0</v>
      </c>
      <c r="T19" s="95">
        <v>0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 s="19" customFormat="1" ht="24.9" customHeight="1" x14ac:dyDescent="0.3">
      <c r="A20" s="112" t="s">
        <v>263</v>
      </c>
      <c r="B20" s="57">
        <f t="shared" si="1"/>
        <v>0.83167227988177883</v>
      </c>
      <c r="C20" s="95">
        <v>121</v>
      </c>
      <c r="D20" s="95">
        <v>7</v>
      </c>
      <c r="E20" s="95">
        <v>22</v>
      </c>
      <c r="F20" s="95">
        <v>7</v>
      </c>
      <c r="G20" s="95">
        <v>1</v>
      </c>
      <c r="H20" s="95">
        <v>2</v>
      </c>
      <c r="I20" s="95">
        <v>6</v>
      </c>
      <c r="J20" s="95">
        <v>17</v>
      </c>
      <c r="K20" s="95">
        <v>7</v>
      </c>
      <c r="L20" s="95">
        <v>1</v>
      </c>
      <c r="M20" s="95">
        <v>0</v>
      </c>
      <c r="N20" s="95">
        <v>5</v>
      </c>
      <c r="O20" s="95">
        <v>11</v>
      </c>
      <c r="P20" s="95">
        <v>0</v>
      </c>
      <c r="Q20" s="95">
        <v>18</v>
      </c>
      <c r="R20" s="95">
        <v>1</v>
      </c>
      <c r="S20" s="95">
        <v>0</v>
      </c>
      <c r="T20" s="95">
        <v>11</v>
      </c>
      <c r="U20" s="95">
        <v>0</v>
      </c>
      <c r="V20" s="95">
        <v>2</v>
      </c>
      <c r="W20" s="95">
        <v>2</v>
      </c>
      <c r="X20" s="95">
        <v>0</v>
      </c>
      <c r="Y20" s="95">
        <v>0</v>
      </c>
      <c r="Z20" s="95">
        <v>1</v>
      </c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</row>
    <row r="21" spans="1:37" s="2" customFormat="1" ht="12" customHeight="1" x14ac:dyDescent="0.25">
      <c r="A21" s="111" t="s">
        <v>213</v>
      </c>
      <c r="B21" s="57">
        <f t="shared" si="1"/>
        <v>0.62547254106811467</v>
      </c>
      <c r="C21" s="95">
        <v>91</v>
      </c>
      <c r="D21" s="95">
        <v>5</v>
      </c>
      <c r="E21" s="95">
        <v>18</v>
      </c>
      <c r="F21" s="95">
        <v>0</v>
      </c>
      <c r="G21" s="95">
        <v>2</v>
      </c>
      <c r="H21" s="95">
        <v>0</v>
      </c>
      <c r="I21" s="95">
        <v>5</v>
      </c>
      <c r="J21" s="95">
        <v>13</v>
      </c>
      <c r="K21" s="95">
        <v>9</v>
      </c>
      <c r="L21" s="95">
        <v>0</v>
      </c>
      <c r="M21" s="95">
        <v>0</v>
      </c>
      <c r="N21" s="95">
        <v>6</v>
      </c>
      <c r="O21" s="95">
        <v>5</v>
      </c>
      <c r="P21" s="95">
        <v>0</v>
      </c>
      <c r="Q21" s="95">
        <v>1</v>
      </c>
      <c r="R21" s="95">
        <v>0</v>
      </c>
      <c r="S21" s="95">
        <v>0</v>
      </c>
      <c r="T21" s="95">
        <v>11</v>
      </c>
      <c r="U21" s="95">
        <v>10</v>
      </c>
      <c r="V21" s="95">
        <v>3</v>
      </c>
      <c r="W21" s="95">
        <v>2</v>
      </c>
      <c r="X21" s="95">
        <v>0</v>
      </c>
      <c r="Y21" s="95">
        <v>0</v>
      </c>
      <c r="Z21" s="95">
        <v>1</v>
      </c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spans="1:37" s="2" customFormat="1" ht="12" customHeight="1" x14ac:dyDescent="0.25">
      <c r="A22" s="111" t="s">
        <v>214</v>
      </c>
      <c r="B22" s="57">
        <f t="shared" si="1"/>
        <v>1.0447453433225651</v>
      </c>
      <c r="C22" s="95">
        <v>152</v>
      </c>
      <c r="D22" s="95">
        <v>5</v>
      </c>
      <c r="E22" s="95">
        <v>35</v>
      </c>
      <c r="F22" s="95">
        <v>1</v>
      </c>
      <c r="G22" s="95">
        <v>4</v>
      </c>
      <c r="H22" s="95">
        <v>2</v>
      </c>
      <c r="I22" s="95">
        <v>4</v>
      </c>
      <c r="J22" s="95">
        <v>21</v>
      </c>
      <c r="K22" s="95">
        <v>19</v>
      </c>
      <c r="L22" s="95">
        <v>0</v>
      </c>
      <c r="M22" s="95">
        <v>0</v>
      </c>
      <c r="N22" s="95">
        <v>3</v>
      </c>
      <c r="O22" s="95">
        <v>3</v>
      </c>
      <c r="P22" s="95">
        <v>0</v>
      </c>
      <c r="Q22" s="95">
        <v>1</v>
      </c>
      <c r="R22" s="95">
        <v>0</v>
      </c>
      <c r="S22" s="95">
        <v>3</v>
      </c>
      <c r="T22" s="95">
        <v>46</v>
      </c>
      <c r="U22" s="95">
        <v>1</v>
      </c>
      <c r="V22" s="95">
        <v>0</v>
      </c>
      <c r="W22" s="95">
        <v>3</v>
      </c>
      <c r="X22" s="95">
        <v>0</v>
      </c>
      <c r="Y22" s="95">
        <v>0</v>
      </c>
      <c r="Z22" s="95">
        <v>1</v>
      </c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</row>
    <row r="23" spans="1:37" s="2" customFormat="1" ht="12" customHeight="1" x14ac:dyDescent="0.25">
      <c r="A23" s="111" t="s">
        <v>215</v>
      </c>
      <c r="B23" s="57">
        <f t="shared" si="1"/>
        <v>0.60485256718674829</v>
      </c>
      <c r="C23" s="95">
        <v>88</v>
      </c>
      <c r="D23" s="95">
        <v>1</v>
      </c>
      <c r="E23" s="95">
        <v>11</v>
      </c>
      <c r="F23" s="95">
        <v>1</v>
      </c>
      <c r="G23" s="95">
        <v>4</v>
      </c>
      <c r="H23" s="95">
        <v>0</v>
      </c>
      <c r="I23" s="95">
        <v>6</v>
      </c>
      <c r="J23" s="95">
        <v>29</v>
      </c>
      <c r="K23" s="95">
        <v>14</v>
      </c>
      <c r="L23" s="95">
        <v>0</v>
      </c>
      <c r="M23" s="95">
        <v>0</v>
      </c>
      <c r="N23" s="95">
        <v>2</v>
      </c>
      <c r="O23" s="95">
        <v>1</v>
      </c>
      <c r="P23" s="95">
        <v>0</v>
      </c>
      <c r="Q23" s="95">
        <v>0</v>
      </c>
      <c r="R23" s="95">
        <v>0</v>
      </c>
      <c r="S23" s="95">
        <v>0</v>
      </c>
      <c r="T23" s="95">
        <v>12</v>
      </c>
      <c r="U23" s="95">
        <v>7</v>
      </c>
      <c r="V23" s="95">
        <v>0</v>
      </c>
      <c r="W23" s="95">
        <v>0</v>
      </c>
      <c r="X23" s="95">
        <v>0</v>
      </c>
      <c r="Y23" s="95">
        <v>0</v>
      </c>
      <c r="Z23" s="95">
        <v>0</v>
      </c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 s="2" customFormat="1" ht="12" customHeight="1" x14ac:dyDescent="0.25">
      <c r="A24" s="111" t="s">
        <v>216</v>
      </c>
      <c r="B24" s="57">
        <f t="shared" si="1"/>
        <v>1.6564712351364357</v>
      </c>
      <c r="C24" s="95">
        <v>241</v>
      </c>
      <c r="D24" s="95">
        <v>11</v>
      </c>
      <c r="E24" s="95">
        <v>35</v>
      </c>
      <c r="F24" s="95">
        <v>5</v>
      </c>
      <c r="G24" s="95">
        <v>2</v>
      </c>
      <c r="H24" s="95">
        <v>3</v>
      </c>
      <c r="I24" s="95">
        <v>7</v>
      </c>
      <c r="J24" s="95">
        <v>82</v>
      </c>
      <c r="K24" s="95">
        <v>41</v>
      </c>
      <c r="L24" s="95">
        <v>1</v>
      </c>
      <c r="M24" s="95">
        <v>0</v>
      </c>
      <c r="N24" s="95">
        <v>10</v>
      </c>
      <c r="O24" s="95">
        <v>3</v>
      </c>
      <c r="P24" s="95">
        <v>3</v>
      </c>
      <c r="Q24" s="95">
        <v>0</v>
      </c>
      <c r="R24" s="95">
        <v>2</v>
      </c>
      <c r="S24" s="95">
        <v>0</v>
      </c>
      <c r="T24" s="95">
        <v>10</v>
      </c>
      <c r="U24" s="95">
        <v>17</v>
      </c>
      <c r="V24" s="95">
        <v>4</v>
      </c>
      <c r="W24" s="95">
        <v>4</v>
      </c>
      <c r="X24" s="95">
        <v>0</v>
      </c>
      <c r="Y24" s="95">
        <v>0</v>
      </c>
      <c r="Z24" s="95">
        <v>1</v>
      </c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7" s="2" customFormat="1" ht="12" customHeight="1" x14ac:dyDescent="0.25">
      <c r="A25" s="111" t="s">
        <v>217</v>
      </c>
      <c r="B25" s="57">
        <f t="shared" si="1"/>
        <v>1.18908516049213</v>
      </c>
      <c r="C25" s="95">
        <v>173</v>
      </c>
      <c r="D25" s="95">
        <v>10</v>
      </c>
      <c r="E25" s="95">
        <v>35</v>
      </c>
      <c r="F25" s="95">
        <v>5</v>
      </c>
      <c r="G25" s="95">
        <v>10</v>
      </c>
      <c r="H25" s="95">
        <v>10</v>
      </c>
      <c r="I25" s="95">
        <v>10</v>
      </c>
      <c r="J25" s="95">
        <v>37</v>
      </c>
      <c r="K25" s="95">
        <v>25</v>
      </c>
      <c r="L25" s="95">
        <v>0</v>
      </c>
      <c r="M25" s="95">
        <v>0</v>
      </c>
      <c r="N25" s="95">
        <v>4</v>
      </c>
      <c r="O25" s="95">
        <v>5</v>
      </c>
      <c r="P25" s="95">
        <v>0</v>
      </c>
      <c r="Q25" s="95">
        <v>0</v>
      </c>
      <c r="R25" s="95">
        <v>1</v>
      </c>
      <c r="S25" s="95">
        <v>1</v>
      </c>
      <c r="T25" s="95">
        <v>6</v>
      </c>
      <c r="U25" s="95">
        <v>13</v>
      </c>
      <c r="V25" s="95">
        <v>1</v>
      </c>
      <c r="W25" s="95">
        <v>0</v>
      </c>
      <c r="X25" s="95">
        <v>0</v>
      </c>
      <c r="Y25" s="95">
        <v>0</v>
      </c>
      <c r="Z25" s="95">
        <v>0</v>
      </c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7" s="2" customFormat="1" ht="12" customHeight="1" x14ac:dyDescent="0.25">
      <c r="A26" s="111" t="s">
        <v>218</v>
      </c>
      <c r="B26" s="57">
        <f t="shared" si="1"/>
        <v>1.8145577015602445</v>
      </c>
      <c r="C26" s="95">
        <v>264</v>
      </c>
      <c r="D26" s="95">
        <v>15</v>
      </c>
      <c r="E26" s="95">
        <v>48</v>
      </c>
      <c r="F26" s="95">
        <v>3</v>
      </c>
      <c r="G26" s="95">
        <v>21</v>
      </c>
      <c r="H26" s="95">
        <v>6</v>
      </c>
      <c r="I26" s="95">
        <v>14</v>
      </c>
      <c r="J26" s="95">
        <v>77</v>
      </c>
      <c r="K26" s="95">
        <v>35</v>
      </c>
      <c r="L26" s="95">
        <v>2</v>
      </c>
      <c r="M26" s="95">
        <v>0</v>
      </c>
      <c r="N26" s="95">
        <v>8</v>
      </c>
      <c r="O26" s="95">
        <v>7</v>
      </c>
      <c r="P26" s="95">
        <v>1</v>
      </c>
      <c r="Q26" s="95">
        <v>1</v>
      </c>
      <c r="R26" s="95">
        <v>0</v>
      </c>
      <c r="S26" s="95">
        <v>0</v>
      </c>
      <c r="T26" s="95">
        <v>14</v>
      </c>
      <c r="U26" s="95">
        <v>10</v>
      </c>
      <c r="V26" s="95">
        <v>1</v>
      </c>
      <c r="W26" s="95">
        <v>0</v>
      </c>
      <c r="X26" s="95">
        <v>0</v>
      </c>
      <c r="Y26" s="95">
        <v>0</v>
      </c>
      <c r="Z26" s="95">
        <v>1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</row>
    <row r="27" spans="1:37" s="2" customFormat="1" ht="12" customHeight="1" x14ac:dyDescent="0.25">
      <c r="A27" s="111" t="s">
        <v>219</v>
      </c>
      <c r="B27" s="57">
        <f t="shared" si="1"/>
        <v>4.7357206680871542</v>
      </c>
      <c r="C27" s="95">
        <v>689</v>
      </c>
      <c r="D27" s="95">
        <v>34</v>
      </c>
      <c r="E27" s="95">
        <v>106</v>
      </c>
      <c r="F27" s="95">
        <v>9</v>
      </c>
      <c r="G27" s="95">
        <v>26</v>
      </c>
      <c r="H27" s="95">
        <v>27</v>
      </c>
      <c r="I27" s="95">
        <v>34</v>
      </c>
      <c r="J27" s="95">
        <v>154</v>
      </c>
      <c r="K27" s="95">
        <v>129</v>
      </c>
      <c r="L27" s="95">
        <v>4</v>
      </c>
      <c r="M27" s="95">
        <v>0</v>
      </c>
      <c r="N27" s="95">
        <v>21</v>
      </c>
      <c r="O27" s="95">
        <v>19</v>
      </c>
      <c r="P27" s="95">
        <v>4</v>
      </c>
      <c r="Q27" s="95">
        <v>1</v>
      </c>
      <c r="R27" s="95">
        <v>2</v>
      </c>
      <c r="S27" s="95">
        <v>2</v>
      </c>
      <c r="T27" s="95">
        <v>55</v>
      </c>
      <c r="U27" s="95">
        <v>45</v>
      </c>
      <c r="V27" s="95">
        <v>7</v>
      </c>
      <c r="W27" s="95">
        <v>8</v>
      </c>
      <c r="X27" s="95">
        <v>0</v>
      </c>
      <c r="Y27" s="95">
        <v>0</v>
      </c>
      <c r="Z27" s="95">
        <v>2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</row>
    <row r="28" spans="1:37" s="2" customFormat="1" ht="12" customHeight="1" x14ac:dyDescent="0.25">
      <c r="A28" s="111" t="s">
        <v>220</v>
      </c>
      <c r="B28" s="57">
        <f t="shared" si="1"/>
        <v>6.1103855935115821</v>
      </c>
      <c r="C28" s="95">
        <v>889</v>
      </c>
      <c r="D28" s="95">
        <v>49</v>
      </c>
      <c r="E28" s="95">
        <v>300</v>
      </c>
      <c r="F28" s="95">
        <v>25</v>
      </c>
      <c r="G28" s="95">
        <v>36</v>
      </c>
      <c r="H28" s="95">
        <v>20</v>
      </c>
      <c r="I28" s="95">
        <v>49</v>
      </c>
      <c r="J28" s="95">
        <v>121</v>
      </c>
      <c r="K28" s="95">
        <v>92</v>
      </c>
      <c r="L28" s="95">
        <v>6</v>
      </c>
      <c r="M28" s="95">
        <v>0</v>
      </c>
      <c r="N28" s="95">
        <v>14</v>
      </c>
      <c r="O28" s="95">
        <v>46</v>
      </c>
      <c r="P28" s="95">
        <v>5</v>
      </c>
      <c r="Q28" s="95">
        <v>1</v>
      </c>
      <c r="R28" s="95">
        <v>0</v>
      </c>
      <c r="S28" s="95">
        <v>2</v>
      </c>
      <c r="T28" s="95">
        <v>40</v>
      </c>
      <c r="U28" s="95">
        <v>46</v>
      </c>
      <c r="V28" s="95">
        <v>12</v>
      </c>
      <c r="W28" s="95">
        <v>16</v>
      </c>
      <c r="X28" s="95">
        <v>0</v>
      </c>
      <c r="Y28" s="95">
        <v>0</v>
      </c>
      <c r="Z28" s="95">
        <v>9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</row>
    <row r="29" spans="1:37" s="2" customFormat="1" ht="12" customHeight="1" x14ac:dyDescent="0.25">
      <c r="A29" s="111" t="s">
        <v>221</v>
      </c>
      <c r="B29" s="57">
        <f t="shared" si="1"/>
        <v>2.873049694137054</v>
      </c>
      <c r="C29" s="95">
        <v>418</v>
      </c>
      <c r="D29" s="95">
        <v>9</v>
      </c>
      <c r="E29" s="95">
        <v>127</v>
      </c>
      <c r="F29" s="95">
        <v>19</v>
      </c>
      <c r="G29" s="95">
        <v>17</v>
      </c>
      <c r="H29" s="95">
        <v>16</v>
      </c>
      <c r="I29" s="95">
        <v>41</v>
      </c>
      <c r="J29" s="95">
        <v>57</v>
      </c>
      <c r="K29" s="95">
        <v>60</v>
      </c>
      <c r="L29" s="95">
        <v>1</v>
      </c>
      <c r="M29" s="95">
        <v>0</v>
      </c>
      <c r="N29" s="95">
        <v>8</v>
      </c>
      <c r="O29" s="95">
        <v>5</v>
      </c>
      <c r="P29" s="95">
        <v>1</v>
      </c>
      <c r="Q29" s="95">
        <v>0</v>
      </c>
      <c r="R29" s="95">
        <v>0</v>
      </c>
      <c r="S29" s="95">
        <v>0</v>
      </c>
      <c r="T29" s="95">
        <v>18</v>
      </c>
      <c r="U29" s="95">
        <v>23</v>
      </c>
      <c r="V29" s="95">
        <v>2</v>
      </c>
      <c r="W29" s="95">
        <v>8</v>
      </c>
      <c r="X29" s="95">
        <v>0</v>
      </c>
      <c r="Y29" s="95">
        <v>0</v>
      </c>
      <c r="Z29" s="95">
        <v>6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</row>
    <row r="30" spans="1:37" s="2" customFormat="1" ht="12" customHeight="1" x14ac:dyDescent="0.25">
      <c r="A30" s="111" t="s">
        <v>222</v>
      </c>
      <c r="B30" s="57">
        <f t="shared" si="1"/>
        <v>1.4915114440855042</v>
      </c>
      <c r="C30" s="95">
        <v>217</v>
      </c>
      <c r="D30" s="95">
        <v>15</v>
      </c>
      <c r="E30" s="95">
        <v>38</v>
      </c>
      <c r="F30" s="95">
        <v>7</v>
      </c>
      <c r="G30" s="95">
        <v>6</v>
      </c>
      <c r="H30" s="95">
        <v>5</v>
      </c>
      <c r="I30" s="95">
        <v>17</v>
      </c>
      <c r="J30" s="95">
        <v>42</v>
      </c>
      <c r="K30" s="95">
        <v>30</v>
      </c>
      <c r="L30" s="95">
        <v>1</v>
      </c>
      <c r="M30" s="95">
        <v>0</v>
      </c>
      <c r="N30" s="95">
        <v>5</v>
      </c>
      <c r="O30" s="95">
        <v>1</v>
      </c>
      <c r="P30" s="95">
        <v>1</v>
      </c>
      <c r="Q30" s="95">
        <v>0</v>
      </c>
      <c r="R30" s="95">
        <v>1</v>
      </c>
      <c r="S30" s="95">
        <v>3</v>
      </c>
      <c r="T30" s="95">
        <v>16</v>
      </c>
      <c r="U30" s="95">
        <v>14</v>
      </c>
      <c r="V30" s="95">
        <v>2</v>
      </c>
      <c r="W30" s="95">
        <v>10</v>
      </c>
      <c r="X30" s="95">
        <v>0</v>
      </c>
      <c r="Y30" s="95">
        <v>0</v>
      </c>
      <c r="Z30" s="95">
        <v>3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</row>
    <row r="31" spans="1:37" s="2" customFormat="1" ht="12" customHeight="1" x14ac:dyDescent="0.25">
      <c r="A31" s="111" t="s">
        <v>223</v>
      </c>
      <c r="B31" s="57">
        <f t="shared" si="1"/>
        <v>2.5225101381538249</v>
      </c>
      <c r="C31" s="95">
        <v>367</v>
      </c>
      <c r="D31" s="95">
        <v>22</v>
      </c>
      <c r="E31" s="95">
        <v>46</v>
      </c>
      <c r="F31" s="95">
        <v>12</v>
      </c>
      <c r="G31" s="95">
        <v>25</v>
      </c>
      <c r="H31" s="95">
        <v>22</v>
      </c>
      <c r="I31" s="95">
        <v>22</v>
      </c>
      <c r="J31" s="95">
        <v>72</v>
      </c>
      <c r="K31" s="95">
        <v>71</v>
      </c>
      <c r="L31" s="95">
        <v>0</v>
      </c>
      <c r="M31" s="95">
        <v>0</v>
      </c>
      <c r="N31" s="95">
        <v>6</v>
      </c>
      <c r="O31" s="95">
        <v>2</v>
      </c>
      <c r="P31" s="95">
        <v>3</v>
      </c>
      <c r="Q31" s="95">
        <v>0</v>
      </c>
      <c r="R31" s="95">
        <v>2</v>
      </c>
      <c r="S31" s="95">
        <v>0</v>
      </c>
      <c r="T31" s="95">
        <v>27</v>
      </c>
      <c r="U31" s="95">
        <v>27</v>
      </c>
      <c r="V31" s="95">
        <v>1</v>
      </c>
      <c r="W31" s="95">
        <v>7</v>
      </c>
      <c r="X31" s="95">
        <v>0</v>
      </c>
      <c r="Y31" s="95">
        <v>0</v>
      </c>
      <c r="Z31" s="95">
        <v>0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</row>
    <row r="32" spans="1:37" s="2" customFormat="1" ht="12" customHeight="1" x14ac:dyDescent="0.25">
      <c r="A32" s="111" t="s">
        <v>224</v>
      </c>
      <c r="B32" s="57">
        <f t="shared" si="1"/>
        <v>1.18908516049213</v>
      </c>
      <c r="C32" s="95">
        <v>173</v>
      </c>
      <c r="D32" s="95">
        <v>11</v>
      </c>
      <c r="E32" s="95">
        <v>32</v>
      </c>
      <c r="F32" s="95">
        <v>2</v>
      </c>
      <c r="G32" s="95">
        <v>2</v>
      </c>
      <c r="H32" s="95">
        <v>1</v>
      </c>
      <c r="I32" s="95">
        <v>6</v>
      </c>
      <c r="J32" s="95">
        <v>48</v>
      </c>
      <c r="K32" s="95">
        <v>44</v>
      </c>
      <c r="L32" s="95">
        <v>0</v>
      </c>
      <c r="M32" s="95">
        <v>0</v>
      </c>
      <c r="N32" s="95">
        <v>8</v>
      </c>
      <c r="O32" s="95">
        <v>1</v>
      </c>
      <c r="P32" s="95">
        <v>1</v>
      </c>
      <c r="Q32" s="95">
        <v>0</v>
      </c>
      <c r="R32" s="95">
        <v>0</v>
      </c>
      <c r="S32" s="95">
        <v>0</v>
      </c>
      <c r="T32" s="95">
        <v>5</v>
      </c>
      <c r="U32" s="95">
        <v>6</v>
      </c>
      <c r="V32" s="95">
        <v>2</v>
      </c>
      <c r="W32" s="95">
        <v>1</v>
      </c>
      <c r="X32" s="95">
        <v>0</v>
      </c>
      <c r="Y32" s="95">
        <v>0</v>
      </c>
      <c r="Z32" s="95">
        <v>3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</row>
    <row r="33" spans="1:37" s="2" customFormat="1" ht="12" customHeight="1" x14ac:dyDescent="0.25">
      <c r="A33" s="111" t="s">
        <v>225</v>
      </c>
      <c r="B33" s="57">
        <f t="shared" si="1"/>
        <v>1.18908516049213</v>
      </c>
      <c r="C33" s="95">
        <v>173</v>
      </c>
      <c r="D33" s="95">
        <v>18</v>
      </c>
      <c r="E33" s="95">
        <v>37</v>
      </c>
      <c r="F33" s="95">
        <v>5</v>
      </c>
      <c r="G33" s="95">
        <v>8</v>
      </c>
      <c r="H33" s="95">
        <v>1</v>
      </c>
      <c r="I33" s="95">
        <v>9</v>
      </c>
      <c r="J33" s="95">
        <v>29</v>
      </c>
      <c r="K33" s="95">
        <v>31</v>
      </c>
      <c r="L33" s="95">
        <v>1</v>
      </c>
      <c r="M33" s="95">
        <v>0</v>
      </c>
      <c r="N33" s="95">
        <v>5</v>
      </c>
      <c r="O33" s="95">
        <v>1</v>
      </c>
      <c r="P33" s="95">
        <v>1</v>
      </c>
      <c r="Q33" s="95">
        <v>0</v>
      </c>
      <c r="R33" s="95">
        <v>1</v>
      </c>
      <c r="S33" s="95">
        <v>0</v>
      </c>
      <c r="T33" s="95">
        <v>11</v>
      </c>
      <c r="U33" s="95">
        <v>7</v>
      </c>
      <c r="V33" s="95">
        <v>1</v>
      </c>
      <c r="W33" s="95">
        <v>5</v>
      </c>
      <c r="X33" s="95">
        <v>0</v>
      </c>
      <c r="Y33" s="95">
        <v>0</v>
      </c>
      <c r="Z33" s="95">
        <v>2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</row>
    <row r="34" spans="1:37" s="2" customFormat="1" ht="12" customHeight="1" x14ac:dyDescent="0.25">
      <c r="A34" s="111" t="s">
        <v>226</v>
      </c>
      <c r="B34" s="57">
        <f t="shared" si="1"/>
        <v>0.15121314179668707</v>
      </c>
      <c r="C34" s="95">
        <v>22</v>
      </c>
      <c r="D34" s="95">
        <v>0</v>
      </c>
      <c r="E34" s="95">
        <v>3</v>
      </c>
      <c r="F34" s="95">
        <v>1</v>
      </c>
      <c r="G34" s="95">
        <v>0</v>
      </c>
      <c r="H34" s="95">
        <v>0</v>
      </c>
      <c r="I34" s="95">
        <v>1</v>
      </c>
      <c r="J34" s="95">
        <v>12</v>
      </c>
      <c r="K34" s="95">
        <v>4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1</v>
      </c>
      <c r="U34" s="95">
        <v>0</v>
      </c>
      <c r="V34" s="95">
        <v>0</v>
      </c>
      <c r="W34" s="95">
        <v>0</v>
      </c>
      <c r="X34" s="95">
        <v>0</v>
      </c>
      <c r="Y34" s="95">
        <v>0</v>
      </c>
      <c r="Z34" s="95">
        <v>0</v>
      </c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</row>
    <row r="35" spans="1:37" s="2" customFormat="1" ht="12" customHeight="1" x14ac:dyDescent="0.25">
      <c r="A35" s="111" t="s">
        <v>227</v>
      </c>
      <c r="B35" s="57">
        <f t="shared" si="1"/>
        <v>1.4227781978142828</v>
      </c>
      <c r="C35" s="95">
        <v>207</v>
      </c>
      <c r="D35" s="95">
        <v>2</v>
      </c>
      <c r="E35" s="95">
        <v>44</v>
      </c>
      <c r="F35" s="95">
        <v>10</v>
      </c>
      <c r="G35" s="95">
        <v>4</v>
      </c>
      <c r="H35" s="95">
        <v>2</v>
      </c>
      <c r="I35" s="95">
        <v>7</v>
      </c>
      <c r="J35" s="95">
        <v>60</v>
      </c>
      <c r="K35" s="95">
        <v>38</v>
      </c>
      <c r="L35" s="95">
        <v>1</v>
      </c>
      <c r="M35" s="95">
        <v>0</v>
      </c>
      <c r="N35" s="95">
        <v>7</v>
      </c>
      <c r="O35" s="95">
        <v>0</v>
      </c>
      <c r="P35" s="95">
        <v>0</v>
      </c>
      <c r="Q35" s="95">
        <v>0</v>
      </c>
      <c r="R35" s="95">
        <v>1</v>
      </c>
      <c r="S35" s="95">
        <v>4</v>
      </c>
      <c r="T35" s="95">
        <v>11</v>
      </c>
      <c r="U35" s="95">
        <v>14</v>
      </c>
      <c r="V35" s="95">
        <v>0</v>
      </c>
      <c r="W35" s="95">
        <v>2</v>
      </c>
      <c r="X35" s="95">
        <v>0</v>
      </c>
      <c r="Y35" s="95">
        <v>0</v>
      </c>
      <c r="Z35" s="95">
        <v>0</v>
      </c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1:37" s="2" customFormat="1" ht="12.6" customHeight="1" x14ac:dyDescent="0.25">
      <c r="A36" s="111" t="s">
        <v>228</v>
      </c>
      <c r="B36" s="57">
        <f t="shared" si="1"/>
        <v>0.10997319403395422</v>
      </c>
      <c r="C36" s="95">
        <v>16</v>
      </c>
      <c r="D36" s="95">
        <v>0</v>
      </c>
      <c r="E36" s="95">
        <v>7</v>
      </c>
      <c r="F36" s="95">
        <v>0</v>
      </c>
      <c r="G36" s="95">
        <v>1</v>
      </c>
      <c r="H36" s="95">
        <v>0</v>
      </c>
      <c r="I36" s="95">
        <v>1</v>
      </c>
      <c r="J36" s="95">
        <v>3</v>
      </c>
      <c r="K36" s="95">
        <v>2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95">
        <v>0</v>
      </c>
      <c r="T36" s="95">
        <v>0</v>
      </c>
      <c r="U36" s="95">
        <v>1</v>
      </c>
      <c r="V36" s="95">
        <v>0</v>
      </c>
      <c r="W36" s="95">
        <v>0</v>
      </c>
      <c r="X36" s="95">
        <v>0</v>
      </c>
      <c r="Y36" s="95">
        <v>0</v>
      </c>
      <c r="Z36" s="95">
        <v>1</v>
      </c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</row>
    <row r="37" spans="1:37" s="2" customFormat="1" ht="13.5" customHeight="1" x14ac:dyDescent="0.25">
      <c r="A37" s="110" t="s">
        <v>52</v>
      </c>
      <c r="B37" s="57">
        <f t="shared" si="1"/>
        <v>0.26805966045776342</v>
      </c>
      <c r="C37" s="95">
        <v>39</v>
      </c>
      <c r="D37" s="95">
        <v>1</v>
      </c>
      <c r="E37" s="95">
        <v>5</v>
      </c>
      <c r="F37" s="95">
        <v>0</v>
      </c>
      <c r="G37" s="95">
        <v>1</v>
      </c>
      <c r="H37" s="95">
        <v>0</v>
      </c>
      <c r="I37" s="95">
        <v>3</v>
      </c>
      <c r="J37" s="95">
        <v>1</v>
      </c>
      <c r="K37" s="95">
        <v>1</v>
      </c>
      <c r="L37" s="95">
        <v>0</v>
      </c>
      <c r="M37" s="95">
        <v>0</v>
      </c>
      <c r="N37" s="95">
        <v>1</v>
      </c>
      <c r="O37" s="95">
        <v>0</v>
      </c>
      <c r="P37" s="95">
        <v>5</v>
      </c>
      <c r="Q37" s="95">
        <v>0</v>
      </c>
      <c r="R37" s="95">
        <v>0</v>
      </c>
      <c r="S37" s="95">
        <v>1</v>
      </c>
      <c r="T37" s="95">
        <v>3</v>
      </c>
      <c r="U37" s="95">
        <v>0</v>
      </c>
      <c r="V37" s="95">
        <v>1</v>
      </c>
      <c r="W37" s="95">
        <v>9</v>
      </c>
      <c r="X37" s="95">
        <v>0</v>
      </c>
      <c r="Y37" s="95">
        <v>0</v>
      </c>
      <c r="Z37" s="95">
        <v>7</v>
      </c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</row>
    <row r="38" spans="1:37" s="2" customFormat="1" ht="13.5" customHeight="1" x14ac:dyDescent="0.25">
      <c r="A38" s="110" t="s">
        <v>53</v>
      </c>
      <c r="B38" s="57">
        <f t="shared" si="1"/>
        <v>1.8832909478314661</v>
      </c>
      <c r="C38" s="95">
        <v>274</v>
      </c>
      <c r="D38" s="95">
        <v>16</v>
      </c>
      <c r="E38" s="95">
        <v>63</v>
      </c>
      <c r="F38" s="95">
        <v>9</v>
      </c>
      <c r="G38" s="95">
        <v>6</v>
      </c>
      <c r="H38" s="95">
        <v>4</v>
      </c>
      <c r="I38" s="95">
        <v>15</v>
      </c>
      <c r="J38" s="95">
        <v>29</v>
      </c>
      <c r="K38" s="95">
        <v>53</v>
      </c>
      <c r="L38" s="95">
        <v>5</v>
      </c>
      <c r="M38" s="95">
        <v>0</v>
      </c>
      <c r="N38" s="95">
        <v>2</v>
      </c>
      <c r="O38" s="95">
        <v>3</v>
      </c>
      <c r="P38" s="95">
        <v>0</v>
      </c>
      <c r="Q38" s="95">
        <v>0</v>
      </c>
      <c r="R38" s="95">
        <v>2</v>
      </c>
      <c r="S38" s="95">
        <v>0</v>
      </c>
      <c r="T38" s="95">
        <v>18</v>
      </c>
      <c r="U38" s="95">
        <v>22</v>
      </c>
      <c r="V38" s="95">
        <v>5</v>
      </c>
      <c r="W38" s="95">
        <v>19</v>
      </c>
      <c r="X38" s="95">
        <v>0</v>
      </c>
      <c r="Y38" s="95">
        <v>0</v>
      </c>
      <c r="Z38" s="95">
        <v>3</v>
      </c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</row>
    <row r="39" spans="1:37" s="2" customFormat="1" ht="13.5" customHeight="1" x14ac:dyDescent="0.25">
      <c r="A39" s="110" t="s">
        <v>54</v>
      </c>
      <c r="B39" s="57">
        <f t="shared" si="1"/>
        <v>2.7768231493573441</v>
      </c>
      <c r="C39" s="95">
        <v>404</v>
      </c>
      <c r="D39" s="95">
        <v>54</v>
      </c>
      <c r="E39" s="95">
        <v>76</v>
      </c>
      <c r="F39" s="95">
        <v>13</v>
      </c>
      <c r="G39" s="95">
        <v>17</v>
      </c>
      <c r="H39" s="95">
        <v>23</v>
      </c>
      <c r="I39" s="95">
        <v>30</v>
      </c>
      <c r="J39" s="95">
        <v>66</v>
      </c>
      <c r="K39" s="95">
        <v>47</v>
      </c>
      <c r="L39" s="95">
        <v>4</v>
      </c>
      <c r="M39" s="95">
        <v>1</v>
      </c>
      <c r="N39" s="95">
        <v>3</v>
      </c>
      <c r="O39" s="95">
        <v>4</v>
      </c>
      <c r="P39" s="95">
        <v>2</v>
      </c>
      <c r="Q39" s="95">
        <v>0</v>
      </c>
      <c r="R39" s="95">
        <v>0</v>
      </c>
      <c r="S39" s="95">
        <v>1</v>
      </c>
      <c r="T39" s="95">
        <v>16</v>
      </c>
      <c r="U39" s="95">
        <v>23</v>
      </c>
      <c r="V39" s="95">
        <v>2</v>
      </c>
      <c r="W39" s="95">
        <v>18</v>
      </c>
      <c r="X39" s="95">
        <v>0</v>
      </c>
      <c r="Y39" s="95">
        <v>0</v>
      </c>
      <c r="Z39" s="95">
        <v>4</v>
      </c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</row>
    <row r="40" spans="1:37" s="2" customFormat="1" ht="13.5" customHeight="1" x14ac:dyDescent="0.25">
      <c r="A40" s="110" t="s">
        <v>55</v>
      </c>
      <c r="B40" s="57">
        <f t="shared" si="1"/>
        <v>10.426833459344286</v>
      </c>
      <c r="C40" s="95">
        <v>1517</v>
      </c>
      <c r="D40" s="95">
        <v>66</v>
      </c>
      <c r="E40" s="95">
        <v>355</v>
      </c>
      <c r="F40" s="95">
        <v>54</v>
      </c>
      <c r="G40" s="95">
        <v>65</v>
      </c>
      <c r="H40" s="95">
        <v>44</v>
      </c>
      <c r="I40" s="95">
        <v>151</v>
      </c>
      <c r="J40" s="95">
        <v>84</v>
      </c>
      <c r="K40" s="95">
        <v>204</v>
      </c>
      <c r="L40" s="95">
        <v>8</v>
      </c>
      <c r="M40" s="95">
        <v>0</v>
      </c>
      <c r="N40" s="95">
        <v>55</v>
      </c>
      <c r="O40" s="95">
        <v>9</v>
      </c>
      <c r="P40" s="95">
        <v>3</v>
      </c>
      <c r="Q40" s="95">
        <v>3</v>
      </c>
      <c r="R40" s="95">
        <v>3</v>
      </c>
      <c r="S40" s="95">
        <v>1</v>
      </c>
      <c r="T40" s="95">
        <v>124</v>
      </c>
      <c r="U40" s="95">
        <v>170</v>
      </c>
      <c r="V40" s="95">
        <v>40</v>
      </c>
      <c r="W40" s="95">
        <v>60</v>
      </c>
      <c r="X40" s="95">
        <v>0</v>
      </c>
      <c r="Y40" s="95">
        <v>0</v>
      </c>
      <c r="Z40" s="95">
        <v>18</v>
      </c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</row>
    <row r="41" spans="1:37" s="2" customFormat="1" ht="13.5" customHeight="1" x14ac:dyDescent="0.25">
      <c r="A41" s="110" t="s">
        <v>56</v>
      </c>
      <c r="B41" s="57">
        <f t="shared" si="1"/>
        <v>11.650285242972025</v>
      </c>
      <c r="C41" s="95">
        <v>1695</v>
      </c>
      <c r="D41" s="95">
        <v>119</v>
      </c>
      <c r="E41" s="95">
        <v>443</v>
      </c>
      <c r="F41" s="95">
        <v>119</v>
      </c>
      <c r="G41" s="95">
        <v>61</v>
      </c>
      <c r="H41" s="95">
        <v>41</v>
      </c>
      <c r="I41" s="95">
        <v>121</v>
      </c>
      <c r="J41" s="95">
        <v>123</v>
      </c>
      <c r="K41" s="95">
        <v>68</v>
      </c>
      <c r="L41" s="95">
        <v>18</v>
      </c>
      <c r="M41" s="95">
        <v>0</v>
      </c>
      <c r="N41" s="95">
        <v>16</v>
      </c>
      <c r="O41" s="95">
        <v>4</v>
      </c>
      <c r="P41" s="95">
        <v>2</v>
      </c>
      <c r="Q41" s="95">
        <v>0</v>
      </c>
      <c r="R41" s="95">
        <v>2</v>
      </c>
      <c r="S41" s="95">
        <v>0</v>
      </c>
      <c r="T41" s="95">
        <v>104</v>
      </c>
      <c r="U41" s="95">
        <v>155</v>
      </c>
      <c r="V41" s="95">
        <v>30</v>
      </c>
      <c r="W41" s="95">
        <v>219</v>
      </c>
      <c r="X41" s="95">
        <v>0</v>
      </c>
      <c r="Y41" s="95">
        <v>0</v>
      </c>
      <c r="Z41" s="95">
        <v>50</v>
      </c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</row>
    <row r="42" spans="1:37" s="2" customFormat="1" ht="13.5" customHeight="1" x14ac:dyDescent="0.25">
      <c r="A42" s="110" t="s">
        <v>34</v>
      </c>
      <c r="B42" s="57">
        <f t="shared" si="1"/>
        <v>12.530070795243658</v>
      </c>
      <c r="C42" s="95">
        <v>1823</v>
      </c>
      <c r="D42" s="95">
        <v>28</v>
      </c>
      <c r="E42" s="95">
        <v>362</v>
      </c>
      <c r="F42" s="95">
        <v>44</v>
      </c>
      <c r="G42" s="95">
        <v>32</v>
      </c>
      <c r="H42" s="95">
        <v>27</v>
      </c>
      <c r="I42" s="95">
        <v>55</v>
      </c>
      <c r="J42" s="95">
        <v>47</v>
      </c>
      <c r="K42" s="95">
        <v>531</v>
      </c>
      <c r="L42" s="95">
        <v>4</v>
      </c>
      <c r="M42" s="95">
        <v>0</v>
      </c>
      <c r="N42" s="95">
        <v>446</v>
      </c>
      <c r="O42" s="95">
        <v>22</v>
      </c>
      <c r="P42" s="95">
        <v>3</v>
      </c>
      <c r="Q42" s="95">
        <v>2</v>
      </c>
      <c r="R42" s="95">
        <v>3</v>
      </c>
      <c r="S42" s="95">
        <v>2</v>
      </c>
      <c r="T42" s="95">
        <v>62</v>
      </c>
      <c r="U42" s="95">
        <v>103</v>
      </c>
      <c r="V42" s="95">
        <v>12</v>
      </c>
      <c r="W42" s="95">
        <v>17</v>
      </c>
      <c r="X42" s="95">
        <v>0</v>
      </c>
      <c r="Y42" s="95">
        <v>0</v>
      </c>
      <c r="Z42" s="95">
        <v>21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</row>
    <row r="43" spans="1:37" s="2" customFormat="1" ht="13.5" customHeight="1" x14ac:dyDescent="0.25">
      <c r="A43" s="110" t="s">
        <v>171</v>
      </c>
      <c r="B43" s="57">
        <f t="shared" si="1"/>
        <v>0.89353220152587809</v>
      </c>
      <c r="C43" s="95">
        <v>130</v>
      </c>
      <c r="D43" s="95">
        <v>14</v>
      </c>
      <c r="E43" s="95">
        <v>55</v>
      </c>
      <c r="F43" s="95">
        <v>8</v>
      </c>
      <c r="G43" s="95">
        <v>3</v>
      </c>
      <c r="H43" s="95">
        <v>0</v>
      </c>
      <c r="I43" s="95">
        <v>8</v>
      </c>
      <c r="J43" s="95">
        <v>2</v>
      </c>
      <c r="K43" s="95">
        <v>2</v>
      </c>
      <c r="L43" s="95">
        <v>2</v>
      </c>
      <c r="M43" s="95">
        <v>0</v>
      </c>
      <c r="N43" s="95">
        <v>0</v>
      </c>
      <c r="O43" s="95">
        <v>0</v>
      </c>
      <c r="P43" s="95">
        <v>1</v>
      </c>
      <c r="Q43" s="95">
        <v>0</v>
      </c>
      <c r="R43" s="95">
        <v>0</v>
      </c>
      <c r="S43" s="95">
        <v>0</v>
      </c>
      <c r="T43" s="95">
        <v>5</v>
      </c>
      <c r="U43" s="95">
        <v>10</v>
      </c>
      <c r="V43" s="95">
        <v>3</v>
      </c>
      <c r="W43" s="95">
        <v>12</v>
      </c>
      <c r="X43" s="95">
        <v>0</v>
      </c>
      <c r="Y43" s="95">
        <v>0</v>
      </c>
      <c r="Z43" s="95">
        <v>5</v>
      </c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</row>
    <row r="44" spans="1:37" s="2" customFormat="1" ht="13.5" customHeight="1" x14ac:dyDescent="0.25">
      <c r="A44" s="110" t="s">
        <v>35</v>
      </c>
      <c r="B44" s="57">
        <f t="shared" si="1"/>
        <v>2.1857172314248401</v>
      </c>
      <c r="C44" s="95">
        <v>318</v>
      </c>
      <c r="D44" s="95">
        <v>7</v>
      </c>
      <c r="E44" s="95">
        <v>155</v>
      </c>
      <c r="F44" s="95">
        <v>10</v>
      </c>
      <c r="G44" s="95">
        <v>3</v>
      </c>
      <c r="H44" s="95">
        <v>4</v>
      </c>
      <c r="I44" s="95">
        <v>29</v>
      </c>
      <c r="J44" s="95">
        <v>7</v>
      </c>
      <c r="K44" s="95">
        <v>8</v>
      </c>
      <c r="L44" s="95">
        <v>0</v>
      </c>
      <c r="M44" s="95">
        <v>0</v>
      </c>
      <c r="N44" s="95">
        <v>4</v>
      </c>
      <c r="O44" s="95">
        <v>0</v>
      </c>
      <c r="P44" s="95">
        <v>0</v>
      </c>
      <c r="Q44" s="95">
        <v>0</v>
      </c>
      <c r="R44" s="95">
        <v>0</v>
      </c>
      <c r="S44" s="95">
        <v>0</v>
      </c>
      <c r="T44" s="95">
        <v>3</v>
      </c>
      <c r="U44" s="95">
        <v>12</v>
      </c>
      <c r="V44" s="95">
        <v>9</v>
      </c>
      <c r="W44" s="95">
        <v>49</v>
      </c>
      <c r="X44" s="95">
        <v>0</v>
      </c>
      <c r="Y44" s="95">
        <v>0</v>
      </c>
      <c r="Z44" s="95">
        <v>18</v>
      </c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</row>
    <row r="45" spans="1:37" s="2" customFormat="1" ht="13.5" customHeight="1" x14ac:dyDescent="0.25">
      <c r="A45" s="110" t="s">
        <v>57</v>
      </c>
      <c r="B45" s="57">
        <f t="shared" si="1"/>
        <v>0.96226544779709944</v>
      </c>
      <c r="C45" s="95">
        <v>140</v>
      </c>
      <c r="D45" s="95">
        <v>8</v>
      </c>
      <c r="E45" s="95">
        <v>64</v>
      </c>
      <c r="F45" s="95">
        <v>6</v>
      </c>
      <c r="G45" s="95">
        <v>2</v>
      </c>
      <c r="H45" s="95">
        <v>0</v>
      </c>
      <c r="I45" s="95">
        <v>20</v>
      </c>
      <c r="J45" s="95">
        <v>2</v>
      </c>
      <c r="K45" s="95">
        <v>5</v>
      </c>
      <c r="L45" s="95">
        <v>3</v>
      </c>
      <c r="M45" s="95">
        <v>0</v>
      </c>
      <c r="N45" s="95">
        <v>3</v>
      </c>
      <c r="O45" s="95">
        <v>0</v>
      </c>
      <c r="P45" s="95">
        <v>0</v>
      </c>
      <c r="Q45" s="95">
        <v>0</v>
      </c>
      <c r="R45" s="95">
        <v>0</v>
      </c>
      <c r="S45" s="95">
        <v>0</v>
      </c>
      <c r="T45" s="95">
        <v>3</v>
      </c>
      <c r="U45" s="95">
        <v>8</v>
      </c>
      <c r="V45" s="95">
        <v>2</v>
      </c>
      <c r="W45" s="95">
        <v>12</v>
      </c>
      <c r="X45" s="95">
        <v>0</v>
      </c>
      <c r="Y45" s="95">
        <v>0</v>
      </c>
      <c r="Z45" s="95">
        <v>2</v>
      </c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</row>
    <row r="46" spans="1:37" s="2" customFormat="1" ht="13.5" customHeight="1" x14ac:dyDescent="0.25">
      <c r="A46" s="110" t="s">
        <v>58</v>
      </c>
      <c r="B46" s="57">
        <f t="shared" si="1"/>
        <v>1.2921850298989621</v>
      </c>
      <c r="C46" s="95">
        <v>188</v>
      </c>
      <c r="D46" s="95">
        <v>15</v>
      </c>
      <c r="E46" s="95">
        <v>56</v>
      </c>
      <c r="F46" s="95">
        <v>6</v>
      </c>
      <c r="G46" s="95">
        <v>5</v>
      </c>
      <c r="H46" s="95">
        <v>2</v>
      </c>
      <c r="I46" s="95">
        <v>8</v>
      </c>
      <c r="J46" s="95">
        <v>6</v>
      </c>
      <c r="K46" s="95">
        <v>20</v>
      </c>
      <c r="L46" s="95">
        <v>4</v>
      </c>
      <c r="M46" s="95">
        <v>0</v>
      </c>
      <c r="N46" s="95">
        <v>3</v>
      </c>
      <c r="O46" s="95">
        <v>6</v>
      </c>
      <c r="P46" s="95">
        <v>4</v>
      </c>
      <c r="Q46" s="95">
        <v>0</v>
      </c>
      <c r="R46" s="95">
        <v>0</v>
      </c>
      <c r="S46" s="95">
        <v>0</v>
      </c>
      <c r="T46" s="95">
        <v>6</v>
      </c>
      <c r="U46" s="95">
        <v>19</v>
      </c>
      <c r="V46" s="95">
        <v>3</v>
      </c>
      <c r="W46" s="95">
        <v>16</v>
      </c>
      <c r="X46" s="95">
        <v>0</v>
      </c>
      <c r="Y46" s="95">
        <v>0</v>
      </c>
      <c r="Z46" s="95">
        <v>9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</row>
    <row r="47" spans="1:37" s="2" customFormat="1" ht="13.5" customHeight="1" x14ac:dyDescent="0.25">
      <c r="A47" s="110" t="s">
        <v>59</v>
      </c>
      <c r="B47" s="57">
        <f t="shared" si="1"/>
        <v>4.5982541755447111</v>
      </c>
      <c r="C47" s="95">
        <v>669</v>
      </c>
      <c r="D47" s="95">
        <v>32</v>
      </c>
      <c r="E47" s="95">
        <v>278</v>
      </c>
      <c r="F47" s="95">
        <v>29</v>
      </c>
      <c r="G47" s="95">
        <v>15</v>
      </c>
      <c r="H47" s="95">
        <v>8</v>
      </c>
      <c r="I47" s="95">
        <v>68</v>
      </c>
      <c r="J47" s="95">
        <v>31</v>
      </c>
      <c r="K47" s="95">
        <v>45</v>
      </c>
      <c r="L47" s="95">
        <v>6</v>
      </c>
      <c r="M47" s="95">
        <v>1</v>
      </c>
      <c r="N47" s="95">
        <v>6</v>
      </c>
      <c r="O47" s="95">
        <v>2</v>
      </c>
      <c r="P47" s="95">
        <v>1</v>
      </c>
      <c r="Q47" s="95">
        <v>2</v>
      </c>
      <c r="R47" s="95">
        <v>0</v>
      </c>
      <c r="S47" s="95">
        <v>0</v>
      </c>
      <c r="T47" s="95">
        <v>23</v>
      </c>
      <c r="U47" s="95">
        <v>46</v>
      </c>
      <c r="V47" s="95">
        <v>7</v>
      </c>
      <c r="W47" s="95">
        <v>50</v>
      </c>
      <c r="X47" s="95">
        <v>1</v>
      </c>
      <c r="Y47" s="95">
        <v>0</v>
      </c>
      <c r="Z47" s="95">
        <v>18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</row>
    <row r="48" spans="1:37" s="2" customFormat="1" ht="13.5" customHeight="1" x14ac:dyDescent="0.25">
      <c r="A48" s="110" t="s">
        <v>60</v>
      </c>
      <c r="B48" s="57">
        <f t="shared" si="1"/>
        <v>2.2750704515774283</v>
      </c>
      <c r="C48" s="95">
        <v>331</v>
      </c>
      <c r="D48" s="95">
        <v>31</v>
      </c>
      <c r="E48" s="95">
        <v>56</v>
      </c>
      <c r="F48" s="95">
        <v>4</v>
      </c>
      <c r="G48" s="95">
        <v>4</v>
      </c>
      <c r="H48" s="95">
        <v>3</v>
      </c>
      <c r="I48" s="95">
        <v>13</v>
      </c>
      <c r="J48" s="95">
        <v>35</v>
      </c>
      <c r="K48" s="95">
        <v>57</v>
      </c>
      <c r="L48" s="95">
        <v>2</v>
      </c>
      <c r="M48" s="95">
        <v>0</v>
      </c>
      <c r="N48" s="95">
        <v>1</v>
      </c>
      <c r="O48" s="95">
        <v>0</v>
      </c>
      <c r="P48" s="95">
        <v>0</v>
      </c>
      <c r="Q48" s="95">
        <v>1</v>
      </c>
      <c r="R48" s="95">
        <v>0</v>
      </c>
      <c r="S48" s="95">
        <v>0</v>
      </c>
      <c r="T48" s="95">
        <v>32</v>
      </c>
      <c r="U48" s="95">
        <v>23</v>
      </c>
      <c r="V48" s="95">
        <v>4</v>
      </c>
      <c r="W48" s="95">
        <v>58</v>
      </c>
      <c r="X48" s="95">
        <v>0</v>
      </c>
      <c r="Y48" s="95">
        <v>0</v>
      </c>
      <c r="Z48" s="95">
        <v>7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</row>
    <row r="49" spans="1:256" s="2" customFormat="1" ht="13.5" customHeight="1" x14ac:dyDescent="0.25">
      <c r="A49" s="110" t="s">
        <v>61</v>
      </c>
      <c r="B49" s="57">
        <f t="shared" si="1"/>
        <v>0.74919238435631319</v>
      </c>
      <c r="C49" s="95">
        <v>109</v>
      </c>
      <c r="D49" s="95">
        <v>11</v>
      </c>
      <c r="E49" s="95">
        <v>49</v>
      </c>
      <c r="F49" s="95">
        <v>5</v>
      </c>
      <c r="G49" s="95">
        <v>2</v>
      </c>
      <c r="H49" s="95">
        <v>1</v>
      </c>
      <c r="I49" s="95">
        <v>4</v>
      </c>
      <c r="J49" s="95">
        <v>3</v>
      </c>
      <c r="K49" s="95">
        <v>7</v>
      </c>
      <c r="L49" s="95">
        <v>2</v>
      </c>
      <c r="M49" s="95">
        <v>0</v>
      </c>
      <c r="N49" s="95">
        <v>4</v>
      </c>
      <c r="O49" s="95">
        <v>0</v>
      </c>
      <c r="P49" s="95">
        <v>0</v>
      </c>
      <c r="Q49" s="95">
        <v>0</v>
      </c>
      <c r="R49" s="95">
        <v>0</v>
      </c>
      <c r="S49" s="95">
        <v>1</v>
      </c>
      <c r="T49" s="95">
        <v>6</v>
      </c>
      <c r="U49" s="95">
        <v>8</v>
      </c>
      <c r="V49" s="95">
        <v>1</v>
      </c>
      <c r="W49" s="95">
        <v>2</v>
      </c>
      <c r="X49" s="95">
        <v>0</v>
      </c>
      <c r="Y49" s="95">
        <v>0</v>
      </c>
      <c r="Z49" s="95">
        <v>3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</row>
    <row r="50" spans="1:256" s="2" customFormat="1" ht="13.5" customHeight="1" x14ac:dyDescent="0.25">
      <c r="A50" s="110" t="s">
        <v>62</v>
      </c>
      <c r="B50" s="57">
        <f t="shared" si="1"/>
        <v>7.0039177950374594</v>
      </c>
      <c r="C50" s="95">
        <v>1019</v>
      </c>
      <c r="D50" s="95">
        <v>21</v>
      </c>
      <c r="E50" s="95">
        <v>326</v>
      </c>
      <c r="F50" s="95">
        <v>30</v>
      </c>
      <c r="G50" s="95">
        <v>12</v>
      </c>
      <c r="H50" s="95">
        <v>3</v>
      </c>
      <c r="I50" s="95">
        <v>51</v>
      </c>
      <c r="J50" s="95">
        <v>27</v>
      </c>
      <c r="K50" s="95">
        <v>55</v>
      </c>
      <c r="L50" s="95">
        <v>5</v>
      </c>
      <c r="M50" s="95">
        <v>0</v>
      </c>
      <c r="N50" s="95">
        <v>20</v>
      </c>
      <c r="O50" s="95">
        <v>9</v>
      </c>
      <c r="P50" s="95">
        <v>1</v>
      </c>
      <c r="Q50" s="95">
        <v>0</v>
      </c>
      <c r="R50" s="95">
        <v>1</v>
      </c>
      <c r="S50" s="95">
        <v>4</v>
      </c>
      <c r="T50" s="95">
        <v>75</v>
      </c>
      <c r="U50" s="95">
        <v>261</v>
      </c>
      <c r="V50" s="95">
        <v>48</v>
      </c>
      <c r="W50" s="95">
        <v>52</v>
      </c>
      <c r="X50" s="95">
        <v>0</v>
      </c>
      <c r="Y50" s="95">
        <v>0</v>
      </c>
      <c r="Z50" s="95">
        <v>18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</row>
    <row r="51" spans="1:256" s="2" customFormat="1" ht="13.5" customHeight="1" x14ac:dyDescent="0.25">
      <c r="A51" s="110" t="s">
        <v>63</v>
      </c>
      <c r="B51" s="57">
        <f t="shared" si="1"/>
        <v>1.2921850298989621</v>
      </c>
      <c r="C51" s="95">
        <v>188</v>
      </c>
      <c r="D51" s="95">
        <v>6</v>
      </c>
      <c r="E51" s="95">
        <v>49</v>
      </c>
      <c r="F51" s="95">
        <v>2</v>
      </c>
      <c r="G51" s="95">
        <v>5</v>
      </c>
      <c r="H51" s="95">
        <v>1</v>
      </c>
      <c r="I51" s="95">
        <v>3</v>
      </c>
      <c r="J51" s="95">
        <v>15</v>
      </c>
      <c r="K51" s="95">
        <v>30</v>
      </c>
      <c r="L51" s="95">
        <v>1</v>
      </c>
      <c r="M51" s="95">
        <v>0</v>
      </c>
      <c r="N51" s="95">
        <v>28</v>
      </c>
      <c r="O51" s="95">
        <v>2</v>
      </c>
      <c r="P51" s="95">
        <v>0</v>
      </c>
      <c r="Q51" s="95">
        <v>0</v>
      </c>
      <c r="R51" s="95">
        <v>0</v>
      </c>
      <c r="S51" s="95">
        <v>0</v>
      </c>
      <c r="T51" s="95">
        <v>5</v>
      </c>
      <c r="U51" s="95">
        <v>40</v>
      </c>
      <c r="V51" s="95">
        <v>1</v>
      </c>
      <c r="W51" s="95">
        <v>0</v>
      </c>
      <c r="X51" s="95">
        <v>0</v>
      </c>
      <c r="Y51" s="95">
        <v>0</v>
      </c>
      <c r="Z51" s="95">
        <v>0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</row>
    <row r="52" spans="1:256" s="4" customFormat="1" ht="14.55" customHeight="1" thickBot="1" x14ac:dyDescent="0.3">
      <c r="A52" s="110" t="s">
        <v>64</v>
      </c>
      <c r="B52" s="58">
        <f t="shared" si="1"/>
        <v>0.68733246271221393</v>
      </c>
      <c r="C52" s="95">
        <v>100</v>
      </c>
      <c r="D52" s="95">
        <v>13</v>
      </c>
      <c r="E52" s="95">
        <v>33</v>
      </c>
      <c r="F52" s="95">
        <v>0</v>
      </c>
      <c r="G52" s="95">
        <v>2</v>
      </c>
      <c r="H52" s="95">
        <v>0</v>
      </c>
      <c r="I52" s="95">
        <v>7</v>
      </c>
      <c r="J52" s="95">
        <v>8</v>
      </c>
      <c r="K52" s="95">
        <v>16</v>
      </c>
      <c r="L52" s="95">
        <v>0</v>
      </c>
      <c r="M52" s="95">
        <v>0</v>
      </c>
      <c r="N52" s="95">
        <v>1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2</v>
      </c>
      <c r="U52" s="95">
        <v>6</v>
      </c>
      <c r="V52" s="95">
        <v>2</v>
      </c>
      <c r="W52" s="95">
        <v>9</v>
      </c>
      <c r="X52" s="95">
        <v>0</v>
      </c>
      <c r="Y52" s="95">
        <v>0</v>
      </c>
      <c r="Z52" s="95">
        <v>1</v>
      </c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</row>
    <row r="53" spans="1:256" s="6" customFormat="1" ht="12" customHeight="1" x14ac:dyDescent="0.25">
      <c r="A53" s="8" t="s">
        <v>314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</row>
    <row r="54" spans="1:256" s="6" customFormat="1" ht="11.4" customHeight="1" x14ac:dyDescent="0.25">
      <c r="A54" s="54" t="s">
        <v>315</v>
      </c>
      <c r="B54" s="54"/>
      <c r="C54" s="5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 s="2" customFormat="1" ht="7.5" customHeight="1" x14ac:dyDescent="0.25"/>
    <row r="56" spans="1:256" s="2" customFormat="1" ht="47.55" customHeight="1" x14ac:dyDescent="0.25"/>
    <row r="57" spans="1:256" s="20" customFormat="1" ht="10.5" customHeight="1" x14ac:dyDescent="0.25">
      <c r="A57" s="150" t="s">
        <v>188</v>
      </c>
      <c r="B57" s="150"/>
      <c r="C57" s="150"/>
      <c r="D57" s="150"/>
      <c r="E57" s="150"/>
      <c r="F57" s="150"/>
      <c r="G57" s="150"/>
      <c r="H57" s="150"/>
      <c r="I57" s="150"/>
      <c r="J57" s="150"/>
      <c r="K57" s="150"/>
      <c r="L57" s="150" t="s">
        <v>189</v>
      </c>
      <c r="M57" s="150"/>
      <c r="N57" s="150"/>
      <c r="O57" s="150"/>
      <c r="P57" s="150"/>
      <c r="Q57" s="150"/>
      <c r="R57" s="150"/>
      <c r="S57" s="150"/>
      <c r="T57" s="150"/>
      <c r="U57" s="150"/>
      <c r="V57" s="150"/>
      <c r="W57" s="150"/>
      <c r="X57" s="150"/>
      <c r="Y57" s="150"/>
      <c r="Z57" s="150"/>
    </row>
  </sheetData>
  <mergeCells count="30"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L1:Z1"/>
    <mergeCell ref="L2:X2"/>
    <mergeCell ref="L3:L4"/>
    <mergeCell ref="M3:M4"/>
    <mergeCell ref="N3:N4"/>
    <mergeCell ref="O3:O4"/>
    <mergeCell ref="P3:P4"/>
    <mergeCell ref="Q3:Q4"/>
    <mergeCell ref="R3:R4"/>
    <mergeCell ref="S3:S4"/>
    <mergeCell ref="Y2:Z2"/>
    <mergeCell ref="A57:K57"/>
    <mergeCell ref="L57:Z57"/>
    <mergeCell ref="T3:T4"/>
    <mergeCell ref="U3:U4"/>
    <mergeCell ref="V3:V4"/>
    <mergeCell ref="W3:Z3"/>
    <mergeCell ref="I3:I4"/>
    <mergeCell ref="J3:J4"/>
    <mergeCell ref="K3:K4"/>
  </mergeCells>
  <phoneticPr fontId="6" type="noConversion"/>
  <printOptions horizontalCentered="1" verticalCentered="1"/>
  <pageMargins left="0.19685039370078741" right="0.15748031496062992" top="0.15748031496062992" bottom="0.15748031496062992" header="0.15748031496062992" footer="0.15748031496062992"/>
  <pageSetup paperSize="9" fitToWidth="0" orientation="portrait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9"/>
  <sheetViews>
    <sheetView view="pageBreakPreview" zoomScale="150" zoomScaleNormal="150" zoomScaleSheetLayoutView="150" workbookViewId="0">
      <selection activeCell="C11" sqref="C11"/>
    </sheetView>
  </sheetViews>
  <sheetFormatPr defaultColWidth="8.88671875" defaultRowHeight="16.2" x14ac:dyDescent="0.3"/>
  <cols>
    <col min="1" max="1" width="29.33203125" style="3" customWidth="1"/>
    <col min="2" max="2" width="9.44140625" style="3" customWidth="1"/>
    <col min="3" max="3" width="7.44140625" style="3" customWidth="1"/>
    <col min="4" max="9" width="6.77734375" style="3" customWidth="1"/>
    <col min="10" max="10" width="7.33203125" style="3" customWidth="1"/>
    <col min="11" max="12" width="6.109375" style="3" customWidth="1"/>
    <col min="13" max="13" width="5.44140625" style="3" customWidth="1"/>
    <col min="14" max="15" width="5.6640625" style="3" customWidth="1"/>
    <col min="16" max="16" width="6.109375" style="3" customWidth="1"/>
    <col min="17" max="17" width="5.44140625" style="3" customWidth="1"/>
    <col min="18" max="18" width="5.21875" style="3" customWidth="1"/>
    <col min="19" max="19" width="6.44140625" style="3" customWidth="1"/>
    <col min="20" max="20" width="6.109375" style="3" customWidth="1"/>
    <col min="21" max="21" width="5.44140625" style="3" customWidth="1"/>
    <col min="22" max="22" width="5.77734375" style="3" customWidth="1"/>
    <col min="23" max="25" width="6.21875" style="3" customWidth="1"/>
    <col min="26" max="26" width="5.44140625" style="3" customWidth="1"/>
    <col min="27" max="16384" width="8.88671875" style="3"/>
  </cols>
  <sheetData>
    <row r="1" spans="1:34" s="1" customFormat="1" ht="30.75" customHeight="1" x14ac:dyDescent="0.4">
      <c r="A1" s="124"/>
      <c r="B1" s="123"/>
      <c r="C1" s="123"/>
      <c r="D1" s="123"/>
      <c r="E1" s="123"/>
      <c r="F1" s="123"/>
      <c r="G1" s="123"/>
      <c r="H1" s="123"/>
      <c r="I1" s="123"/>
      <c r="J1" s="123" t="s">
        <v>333</v>
      </c>
      <c r="K1" s="174" t="s">
        <v>334</v>
      </c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</row>
    <row r="2" spans="1:34" s="2" customFormat="1" ht="13.5" customHeight="1" thickBot="1" x14ac:dyDescent="0.3">
      <c r="A2" s="170" t="s">
        <v>2</v>
      </c>
      <c r="B2" s="171"/>
      <c r="C2" s="171"/>
      <c r="D2" s="171"/>
      <c r="E2" s="171"/>
      <c r="F2" s="171"/>
      <c r="G2" s="171"/>
      <c r="H2" s="171"/>
      <c r="I2" s="171"/>
      <c r="J2" s="171"/>
      <c r="K2" s="172" t="s">
        <v>234</v>
      </c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61" t="s">
        <v>4</v>
      </c>
      <c r="Z2" s="161"/>
    </row>
    <row r="3" spans="1:34" s="9" customFormat="1" ht="24" customHeight="1" x14ac:dyDescent="0.3">
      <c r="A3" s="164" t="s">
        <v>121</v>
      </c>
      <c r="B3" s="183" t="s">
        <v>74</v>
      </c>
      <c r="C3" s="185" t="s">
        <v>78</v>
      </c>
      <c r="D3" s="185"/>
      <c r="E3" s="185"/>
      <c r="F3" s="185"/>
      <c r="G3" s="185"/>
      <c r="H3" s="186" t="s">
        <v>274</v>
      </c>
      <c r="I3" s="186"/>
      <c r="J3" s="186"/>
      <c r="K3" s="180" t="s">
        <v>272</v>
      </c>
      <c r="L3" s="181"/>
      <c r="M3" s="181"/>
      <c r="N3" s="181"/>
      <c r="O3" s="181"/>
      <c r="P3" s="181"/>
      <c r="Q3" s="181"/>
      <c r="R3" s="182"/>
      <c r="S3" s="92" t="s">
        <v>271</v>
      </c>
      <c r="T3" s="175" t="s">
        <v>269</v>
      </c>
      <c r="U3" s="176"/>
      <c r="V3" s="91" t="s">
        <v>76</v>
      </c>
      <c r="W3" s="91" t="s">
        <v>77</v>
      </c>
      <c r="X3" s="177" t="s">
        <v>79</v>
      </c>
      <c r="Y3" s="178"/>
      <c r="Z3" s="179"/>
    </row>
    <row r="4" spans="1:34" s="9" customFormat="1" ht="48" customHeight="1" thickBot="1" x14ac:dyDescent="0.35">
      <c r="A4" s="165"/>
      <c r="B4" s="184"/>
      <c r="C4" s="72" t="s">
        <v>317</v>
      </c>
      <c r="D4" s="73" t="s">
        <v>97</v>
      </c>
      <c r="E4" s="73" t="s">
        <v>98</v>
      </c>
      <c r="F4" s="73" t="s">
        <v>99</v>
      </c>
      <c r="G4" s="73" t="s">
        <v>100</v>
      </c>
      <c r="H4" s="73" t="s">
        <v>101</v>
      </c>
      <c r="I4" s="73" t="s">
        <v>102</v>
      </c>
      <c r="J4" s="73" t="s">
        <v>103</v>
      </c>
      <c r="K4" s="102" t="s">
        <v>283</v>
      </c>
      <c r="L4" s="102" t="s">
        <v>284</v>
      </c>
      <c r="M4" s="103" t="s">
        <v>285</v>
      </c>
      <c r="N4" s="104" t="s">
        <v>286</v>
      </c>
      <c r="O4" s="103" t="s">
        <v>287</v>
      </c>
      <c r="P4" s="103" t="s">
        <v>288</v>
      </c>
      <c r="Q4" s="104" t="s">
        <v>289</v>
      </c>
      <c r="R4" s="103" t="s">
        <v>290</v>
      </c>
      <c r="S4" s="73" t="s">
        <v>238</v>
      </c>
      <c r="T4" s="73" t="s">
        <v>236</v>
      </c>
      <c r="U4" s="105" t="s">
        <v>291</v>
      </c>
      <c r="V4" s="102" t="s">
        <v>292</v>
      </c>
      <c r="W4" s="105" t="s">
        <v>277</v>
      </c>
      <c r="X4" s="103" t="s">
        <v>237</v>
      </c>
      <c r="Y4" s="103" t="s">
        <v>293</v>
      </c>
      <c r="Z4" s="106" t="s">
        <v>294</v>
      </c>
    </row>
    <row r="5" spans="1:34" s="47" customFormat="1" ht="17.100000000000001" customHeight="1" x14ac:dyDescent="0.25">
      <c r="A5" s="107" t="s">
        <v>120</v>
      </c>
      <c r="B5" s="57">
        <f>SUM(C5:Z5)</f>
        <v>100</v>
      </c>
      <c r="C5" s="57">
        <f t="shared" ref="C5:Z5" si="0">C6/$B$6*100</f>
        <v>0.17183311567805348</v>
      </c>
      <c r="D5" s="57">
        <f t="shared" si="0"/>
        <v>1.8489243246958553</v>
      </c>
      <c r="E5" s="57">
        <f t="shared" si="0"/>
        <v>0.56361261942401542</v>
      </c>
      <c r="F5" s="57">
        <f t="shared" si="0"/>
        <v>0.1787064403051756</v>
      </c>
      <c r="G5" s="57">
        <f t="shared" si="0"/>
        <v>4.7907072651041309</v>
      </c>
      <c r="H5" s="57">
        <f t="shared" si="0"/>
        <v>0.84541892913602301</v>
      </c>
      <c r="I5" s="57">
        <f t="shared" si="0"/>
        <v>3.0929960822049627</v>
      </c>
      <c r="J5" s="57">
        <f t="shared" si="0"/>
        <v>11.512818750429583</v>
      </c>
      <c r="K5" s="57">
        <f t="shared" si="0"/>
        <v>0.54299264554264903</v>
      </c>
      <c r="L5" s="57">
        <f t="shared" si="0"/>
        <v>0.18557976493229775</v>
      </c>
      <c r="M5" s="57">
        <f t="shared" si="0"/>
        <v>8.9353220152587801E-2</v>
      </c>
      <c r="N5" s="57">
        <f t="shared" si="0"/>
        <v>0.20619973881366416</v>
      </c>
      <c r="O5" s="57">
        <f t="shared" si="0"/>
        <v>0.62547254106811467</v>
      </c>
      <c r="P5" s="57">
        <f t="shared" si="0"/>
        <v>3.4572822874424363</v>
      </c>
      <c r="Q5" s="57">
        <f t="shared" si="0"/>
        <v>4.8938071345109631</v>
      </c>
      <c r="R5" s="57">
        <f t="shared" si="0"/>
        <v>5.9935390748505055</v>
      </c>
      <c r="S5" s="57">
        <f t="shared" si="0"/>
        <v>5.7392260636469867</v>
      </c>
      <c r="T5" s="57">
        <f t="shared" si="0"/>
        <v>1.4983847687126264</v>
      </c>
      <c r="U5" s="57">
        <f t="shared" si="0"/>
        <v>5.0587669255618941</v>
      </c>
      <c r="V5" s="57">
        <f t="shared" si="0"/>
        <v>2.7355832015946113</v>
      </c>
      <c r="W5" s="57">
        <f t="shared" si="0"/>
        <v>7.5881503883428421</v>
      </c>
      <c r="X5" s="57">
        <f t="shared" si="0"/>
        <v>25.087634888995808</v>
      </c>
      <c r="Y5" s="57">
        <f t="shared" si="0"/>
        <v>7.7668568286480166</v>
      </c>
      <c r="Z5" s="57">
        <f t="shared" si="0"/>
        <v>5.5261530002062003</v>
      </c>
    </row>
    <row r="6" spans="1:34" s="2" customFormat="1" ht="15.9" customHeight="1" x14ac:dyDescent="0.25">
      <c r="A6" s="45" t="s">
        <v>36</v>
      </c>
      <c r="B6" s="66">
        <v>14549</v>
      </c>
      <c r="C6" s="95">
        <v>25</v>
      </c>
      <c r="D6" s="95">
        <v>269</v>
      </c>
      <c r="E6" s="95">
        <v>82</v>
      </c>
      <c r="F6" s="95">
        <v>26</v>
      </c>
      <c r="G6" s="95">
        <v>697</v>
      </c>
      <c r="H6" s="95">
        <v>123</v>
      </c>
      <c r="I6" s="95">
        <v>450</v>
      </c>
      <c r="J6" s="95">
        <v>1675</v>
      </c>
      <c r="K6" s="95">
        <v>79</v>
      </c>
      <c r="L6" s="95">
        <v>27</v>
      </c>
      <c r="M6" s="95">
        <v>13</v>
      </c>
      <c r="N6" s="95">
        <v>30</v>
      </c>
      <c r="O6" s="95">
        <v>91</v>
      </c>
      <c r="P6" s="95">
        <v>503</v>
      </c>
      <c r="Q6" s="95">
        <v>712</v>
      </c>
      <c r="R6" s="95">
        <v>872</v>
      </c>
      <c r="S6" s="95">
        <v>835</v>
      </c>
      <c r="T6" s="95">
        <v>218</v>
      </c>
      <c r="U6" s="95">
        <v>736</v>
      </c>
      <c r="V6" s="95">
        <v>398</v>
      </c>
      <c r="W6" s="95">
        <v>1104</v>
      </c>
      <c r="X6" s="95">
        <v>3650</v>
      </c>
      <c r="Y6" s="95">
        <v>1130</v>
      </c>
      <c r="Z6" s="95">
        <v>804</v>
      </c>
    </row>
    <row r="7" spans="1:34" s="2" customFormat="1" ht="12.75" customHeight="1" x14ac:dyDescent="0.25">
      <c r="A7" s="34" t="s">
        <v>33</v>
      </c>
      <c r="B7" s="55">
        <v>54</v>
      </c>
      <c r="C7" s="95">
        <v>0</v>
      </c>
      <c r="D7" s="95">
        <v>1</v>
      </c>
      <c r="E7" s="95">
        <v>1</v>
      </c>
      <c r="F7" s="95">
        <v>0</v>
      </c>
      <c r="G7" s="95">
        <v>0</v>
      </c>
      <c r="H7" s="95">
        <v>1</v>
      </c>
      <c r="I7" s="95">
        <v>2</v>
      </c>
      <c r="J7" s="95">
        <v>10</v>
      </c>
      <c r="K7" s="95">
        <v>0</v>
      </c>
      <c r="L7" s="95">
        <v>0</v>
      </c>
      <c r="M7" s="95">
        <v>0</v>
      </c>
      <c r="N7" s="95">
        <v>0</v>
      </c>
      <c r="O7" s="95">
        <v>0</v>
      </c>
      <c r="P7" s="95">
        <v>0</v>
      </c>
      <c r="Q7" s="95">
        <v>4</v>
      </c>
      <c r="R7" s="95">
        <v>3</v>
      </c>
      <c r="S7" s="95">
        <v>4</v>
      </c>
      <c r="T7" s="95">
        <v>0</v>
      </c>
      <c r="U7" s="95">
        <v>2</v>
      </c>
      <c r="V7" s="95">
        <v>1</v>
      </c>
      <c r="W7" s="95">
        <v>5</v>
      </c>
      <c r="X7" s="95">
        <v>13</v>
      </c>
      <c r="Y7" s="95">
        <v>1</v>
      </c>
      <c r="Z7" s="95">
        <v>6</v>
      </c>
    </row>
    <row r="8" spans="1:34" s="2" customFormat="1" ht="12.75" customHeight="1" x14ac:dyDescent="0.25">
      <c r="A8" s="34" t="s">
        <v>3</v>
      </c>
      <c r="B8" s="125">
        <v>5</v>
      </c>
      <c r="C8" s="95">
        <v>0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1</v>
      </c>
      <c r="J8" s="95">
        <v>1</v>
      </c>
      <c r="K8" s="95">
        <v>0</v>
      </c>
      <c r="L8" s="95">
        <v>0</v>
      </c>
      <c r="M8" s="95">
        <v>0</v>
      </c>
      <c r="N8" s="95">
        <v>0</v>
      </c>
      <c r="O8" s="95">
        <v>0</v>
      </c>
      <c r="P8" s="95">
        <v>0</v>
      </c>
      <c r="Q8" s="95">
        <v>0</v>
      </c>
      <c r="R8" s="95">
        <v>0</v>
      </c>
      <c r="S8" s="95">
        <v>1</v>
      </c>
      <c r="T8" s="95">
        <v>0</v>
      </c>
      <c r="U8" s="95">
        <v>0</v>
      </c>
      <c r="V8" s="95">
        <v>0</v>
      </c>
      <c r="W8" s="95">
        <v>2</v>
      </c>
      <c r="X8" s="95">
        <v>0</v>
      </c>
      <c r="Y8" s="95">
        <v>0</v>
      </c>
      <c r="Z8" s="95">
        <v>0</v>
      </c>
      <c r="AA8" s="5"/>
      <c r="AB8" s="5"/>
      <c r="AC8" s="5"/>
      <c r="AD8" s="5"/>
      <c r="AE8" s="5"/>
      <c r="AF8" s="5"/>
      <c r="AG8" s="5"/>
      <c r="AH8" s="5"/>
    </row>
    <row r="9" spans="1:34" s="2" customFormat="1" ht="13.5" customHeight="1" x14ac:dyDescent="0.25">
      <c r="A9" s="108" t="s">
        <v>265</v>
      </c>
      <c r="B9" s="66">
        <v>5546</v>
      </c>
      <c r="C9" s="95">
        <v>18</v>
      </c>
      <c r="D9" s="95">
        <v>239</v>
      </c>
      <c r="E9" s="95">
        <v>46</v>
      </c>
      <c r="F9" s="95">
        <v>6</v>
      </c>
      <c r="G9" s="95">
        <v>618</v>
      </c>
      <c r="H9" s="95">
        <v>65</v>
      </c>
      <c r="I9" s="95">
        <v>214</v>
      </c>
      <c r="J9" s="95">
        <v>279</v>
      </c>
      <c r="K9" s="95">
        <v>29</v>
      </c>
      <c r="L9" s="95">
        <v>23</v>
      </c>
      <c r="M9" s="95">
        <v>10</v>
      </c>
      <c r="N9" s="95">
        <v>16</v>
      </c>
      <c r="O9" s="95">
        <v>44</v>
      </c>
      <c r="P9" s="95">
        <v>255</v>
      </c>
      <c r="Q9" s="95">
        <v>292</v>
      </c>
      <c r="R9" s="95">
        <v>516</v>
      </c>
      <c r="S9" s="95">
        <v>289</v>
      </c>
      <c r="T9" s="95">
        <v>159</v>
      </c>
      <c r="U9" s="95">
        <v>492</v>
      </c>
      <c r="V9" s="95">
        <v>169</v>
      </c>
      <c r="W9" s="95">
        <v>370</v>
      </c>
      <c r="X9" s="95">
        <v>907</v>
      </c>
      <c r="Y9" s="95">
        <v>298</v>
      </c>
      <c r="Z9" s="95">
        <v>192</v>
      </c>
    </row>
    <row r="10" spans="1:34" s="2" customFormat="1" ht="13.35" customHeight="1" x14ac:dyDescent="0.25">
      <c r="A10" s="96" t="s">
        <v>202</v>
      </c>
      <c r="B10" s="55">
        <v>890</v>
      </c>
      <c r="C10" s="95">
        <v>4</v>
      </c>
      <c r="D10" s="95">
        <v>39</v>
      </c>
      <c r="E10" s="95">
        <v>3</v>
      </c>
      <c r="F10" s="95">
        <v>0</v>
      </c>
      <c r="G10" s="95">
        <v>47</v>
      </c>
      <c r="H10" s="95">
        <v>3</v>
      </c>
      <c r="I10" s="95">
        <v>45</v>
      </c>
      <c r="J10" s="95">
        <v>30</v>
      </c>
      <c r="K10" s="95">
        <v>8</v>
      </c>
      <c r="L10" s="95">
        <v>2</v>
      </c>
      <c r="M10" s="95">
        <v>1</v>
      </c>
      <c r="N10" s="95">
        <v>1</v>
      </c>
      <c r="O10" s="95">
        <v>7</v>
      </c>
      <c r="P10" s="95">
        <v>40</v>
      </c>
      <c r="Q10" s="95">
        <v>59</v>
      </c>
      <c r="R10" s="95">
        <v>83</v>
      </c>
      <c r="S10" s="95">
        <v>32</v>
      </c>
      <c r="T10" s="95">
        <v>11</v>
      </c>
      <c r="U10" s="95">
        <v>26</v>
      </c>
      <c r="V10" s="95">
        <v>27</v>
      </c>
      <c r="W10" s="95">
        <v>89</v>
      </c>
      <c r="X10" s="95">
        <v>221</v>
      </c>
      <c r="Y10" s="95">
        <v>62</v>
      </c>
      <c r="Z10" s="95">
        <v>50</v>
      </c>
    </row>
    <row r="11" spans="1:34" s="2" customFormat="1" ht="13.35" customHeight="1" x14ac:dyDescent="0.25">
      <c r="A11" s="96" t="s">
        <v>203</v>
      </c>
      <c r="B11" s="55">
        <v>21</v>
      </c>
      <c r="C11" s="95">
        <v>1</v>
      </c>
      <c r="D11" s="95">
        <v>2</v>
      </c>
      <c r="E11" s="95">
        <v>0</v>
      </c>
      <c r="F11" s="95">
        <v>0</v>
      </c>
      <c r="G11" s="95">
        <v>0</v>
      </c>
      <c r="H11" s="95">
        <v>0</v>
      </c>
      <c r="I11" s="95">
        <v>1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1</v>
      </c>
      <c r="P11" s="95">
        <v>0</v>
      </c>
      <c r="Q11" s="95">
        <v>2</v>
      </c>
      <c r="R11" s="95">
        <v>3</v>
      </c>
      <c r="S11" s="95">
        <v>2</v>
      </c>
      <c r="T11" s="95">
        <v>1</v>
      </c>
      <c r="U11" s="95">
        <v>3</v>
      </c>
      <c r="V11" s="95">
        <v>0</v>
      </c>
      <c r="W11" s="95">
        <v>1</v>
      </c>
      <c r="X11" s="95">
        <v>4</v>
      </c>
      <c r="Y11" s="95">
        <v>0</v>
      </c>
      <c r="Z11" s="95">
        <v>0</v>
      </c>
    </row>
    <row r="12" spans="1:34" s="2" customFormat="1" ht="13.35" customHeight="1" x14ac:dyDescent="0.25">
      <c r="A12" s="96" t="s">
        <v>204</v>
      </c>
      <c r="B12" s="56">
        <v>0</v>
      </c>
      <c r="C12" s="95">
        <v>0</v>
      </c>
      <c r="D12" s="95">
        <v>0</v>
      </c>
      <c r="E12" s="95">
        <v>0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0</v>
      </c>
      <c r="O12" s="95">
        <v>0</v>
      </c>
      <c r="P12" s="95">
        <v>0</v>
      </c>
      <c r="Q12" s="95">
        <v>0</v>
      </c>
      <c r="R12" s="95">
        <v>0</v>
      </c>
      <c r="S12" s="95">
        <v>0</v>
      </c>
      <c r="T12" s="95">
        <v>0</v>
      </c>
      <c r="U12" s="95">
        <v>0</v>
      </c>
      <c r="V12" s="95">
        <v>0</v>
      </c>
      <c r="W12" s="95">
        <v>0</v>
      </c>
      <c r="X12" s="95">
        <v>0</v>
      </c>
      <c r="Y12" s="95">
        <v>0</v>
      </c>
      <c r="Z12" s="95">
        <v>0</v>
      </c>
    </row>
    <row r="13" spans="1:34" s="2" customFormat="1" ht="13.35" customHeight="1" x14ac:dyDescent="0.25">
      <c r="A13" s="96" t="s">
        <v>205</v>
      </c>
      <c r="B13" s="55">
        <v>155</v>
      </c>
      <c r="C13" s="95">
        <v>1</v>
      </c>
      <c r="D13" s="95">
        <v>13</v>
      </c>
      <c r="E13" s="95">
        <v>1</v>
      </c>
      <c r="F13" s="95">
        <v>0</v>
      </c>
      <c r="G13" s="95">
        <v>14</v>
      </c>
      <c r="H13" s="95">
        <v>0</v>
      </c>
      <c r="I13" s="95">
        <v>6</v>
      </c>
      <c r="J13" s="95">
        <v>12</v>
      </c>
      <c r="K13" s="95">
        <v>4</v>
      </c>
      <c r="L13" s="95">
        <v>0</v>
      </c>
      <c r="M13" s="95">
        <v>0</v>
      </c>
      <c r="N13" s="95">
        <v>0</v>
      </c>
      <c r="O13" s="95">
        <v>0</v>
      </c>
      <c r="P13" s="95">
        <v>13</v>
      </c>
      <c r="Q13" s="95">
        <v>14</v>
      </c>
      <c r="R13" s="95">
        <v>13</v>
      </c>
      <c r="S13" s="95">
        <v>10</v>
      </c>
      <c r="T13" s="95">
        <v>4</v>
      </c>
      <c r="U13" s="95">
        <v>5</v>
      </c>
      <c r="V13" s="95">
        <v>4</v>
      </c>
      <c r="W13" s="95">
        <v>5</v>
      </c>
      <c r="X13" s="95">
        <v>28</v>
      </c>
      <c r="Y13" s="95">
        <v>6</v>
      </c>
      <c r="Z13" s="95">
        <v>2</v>
      </c>
    </row>
    <row r="14" spans="1:34" s="2" customFormat="1" ht="13.35" customHeight="1" x14ac:dyDescent="0.25">
      <c r="A14" s="96" t="s">
        <v>206</v>
      </c>
      <c r="B14" s="55">
        <v>18</v>
      </c>
      <c r="C14" s="95">
        <v>0</v>
      </c>
      <c r="D14" s="95">
        <v>0</v>
      </c>
      <c r="E14" s="95">
        <v>2</v>
      </c>
      <c r="F14" s="95">
        <v>0</v>
      </c>
      <c r="G14" s="95">
        <v>0</v>
      </c>
      <c r="H14" s="95">
        <v>0</v>
      </c>
      <c r="I14" s="95">
        <v>0</v>
      </c>
      <c r="J14" s="95">
        <v>3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1</v>
      </c>
      <c r="Q14" s="95">
        <v>1</v>
      </c>
      <c r="R14" s="95">
        <v>0</v>
      </c>
      <c r="S14" s="95">
        <v>0</v>
      </c>
      <c r="T14" s="95">
        <v>0</v>
      </c>
      <c r="U14" s="95">
        <v>0</v>
      </c>
      <c r="V14" s="95">
        <v>1</v>
      </c>
      <c r="W14" s="95">
        <v>1</v>
      </c>
      <c r="X14" s="95">
        <v>1</v>
      </c>
      <c r="Y14" s="95">
        <v>5</v>
      </c>
      <c r="Z14" s="95">
        <v>3</v>
      </c>
    </row>
    <row r="15" spans="1:34" s="2" customFormat="1" ht="13.35" customHeight="1" x14ac:dyDescent="0.25">
      <c r="A15" s="96" t="s">
        <v>207</v>
      </c>
      <c r="B15" s="55">
        <v>35</v>
      </c>
      <c r="C15" s="95">
        <v>0</v>
      </c>
      <c r="D15" s="95">
        <v>3</v>
      </c>
      <c r="E15" s="95">
        <v>0</v>
      </c>
      <c r="F15" s="95">
        <v>0</v>
      </c>
      <c r="G15" s="95">
        <v>8</v>
      </c>
      <c r="H15" s="95">
        <v>0</v>
      </c>
      <c r="I15" s="95">
        <v>0</v>
      </c>
      <c r="J15" s="95">
        <v>2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1</v>
      </c>
      <c r="Q15" s="95">
        <v>1</v>
      </c>
      <c r="R15" s="95">
        <v>1</v>
      </c>
      <c r="S15" s="95">
        <v>0</v>
      </c>
      <c r="T15" s="95">
        <v>0</v>
      </c>
      <c r="U15" s="95">
        <v>0</v>
      </c>
      <c r="V15" s="95">
        <v>2</v>
      </c>
      <c r="W15" s="95">
        <v>5</v>
      </c>
      <c r="X15" s="95">
        <v>8</v>
      </c>
      <c r="Y15" s="95">
        <v>2</v>
      </c>
      <c r="Z15" s="95">
        <v>2</v>
      </c>
    </row>
    <row r="16" spans="1:34" s="2" customFormat="1" ht="13.35" customHeight="1" x14ac:dyDescent="0.25">
      <c r="A16" s="96" t="s">
        <v>208</v>
      </c>
      <c r="B16" s="55">
        <v>7</v>
      </c>
      <c r="C16" s="95">
        <v>0</v>
      </c>
      <c r="D16" s="95">
        <v>2</v>
      </c>
      <c r="E16" s="95">
        <v>1</v>
      </c>
      <c r="F16" s="95">
        <v>0</v>
      </c>
      <c r="G16" s="95">
        <v>2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1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5">
        <v>1</v>
      </c>
      <c r="X16" s="95">
        <v>0</v>
      </c>
      <c r="Y16" s="95">
        <v>0</v>
      </c>
      <c r="Z16" s="95">
        <v>0</v>
      </c>
    </row>
    <row r="17" spans="1:26" s="2" customFormat="1" ht="13.35" customHeight="1" x14ac:dyDescent="0.25">
      <c r="A17" s="96" t="s">
        <v>209</v>
      </c>
      <c r="B17" s="55">
        <v>81</v>
      </c>
      <c r="C17" s="95">
        <v>0</v>
      </c>
      <c r="D17" s="95">
        <v>11</v>
      </c>
      <c r="E17" s="95">
        <v>2</v>
      </c>
      <c r="F17" s="95">
        <v>0</v>
      </c>
      <c r="G17" s="95">
        <v>8</v>
      </c>
      <c r="H17" s="95">
        <v>3</v>
      </c>
      <c r="I17" s="95">
        <v>9</v>
      </c>
      <c r="J17" s="95">
        <v>4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7</v>
      </c>
      <c r="Q17" s="95">
        <v>1</v>
      </c>
      <c r="R17" s="95">
        <v>10</v>
      </c>
      <c r="S17" s="95">
        <v>3</v>
      </c>
      <c r="T17" s="95">
        <v>2</v>
      </c>
      <c r="U17" s="95">
        <v>4</v>
      </c>
      <c r="V17" s="95">
        <v>1</v>
      </c>
      <c r="W17" s="95">
        <v>4</v>
      </c>
      <c r="X17" s="95">
        <v>8</v>
      </c>
      <c r="Y17" s="95">
        <v>0</v>
      </c>
      <c r="Z17" s="95">
        <v>4</v>
      </c>
    </row>
    <row r="18" spans="1:26" s="2" customFormat="1" ht="13.35" customHeight="1" x14ac:dyDescent="0.25">
      <c r="A18" s="96" t="s">
        <v>210</v>
      </c>
      <c r="B18" s="55">
        <v>34</v>
      </c>
      <c r="C18" s="95">
        <v>0</v>
      </c>
      <c r="D18" s="95">
        <v>2</v>
      </c>
      <c r="E18" s="95">
        <v>1</v>
      </c>
      <c r="F18" s="95">
        <v>0</v>
      </c>
      <c r="G18" s="95">
        <v>7</v>
      </c>
      <c r="H18" s="95">
        <v>1</v>
      </c>
      <c r="I18" s="95">
        <v>0</v>
      </c>
      <c r="J18" s="95">
        <v>2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1</v>
      </c>
      <c r="Q18" s="95">
        <v>1</v>
      </c>
      <c r="R18" s="95">
        <v>1</v>
      </c>
      <c r="S18" s="95">
        <v>3</v>
      </c>
      <c r="T18" s="95">
        <v>0</v>
      </c>
      <c r="U18" s="95">
        <v>2</v>
      </c>
      <c r="V18" s="95">
        <v>0</v>
      </c>
      <c r="W18" s="95">
        <v>0</v>
      </c>
      <c r="X18" s="95">
        <v>6</v>
      </c>
      <c r="Y18" s="95">
        <v>3</v>
      </c>
      <c r="Z18" s="95">
        <v>4</v>
      </c>
    </row>
    <row r="19" spans="1:26" s="2" customFormat="1" ht="13.35" customHeight="1" x14ac:dyDescent="0.25">
      <c r="A19" s="96" t="s">
        <v>211</v>
      </c>
      <c r="B19" s="55">
        <v>4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1</v>
      </c>
      <c r="M19" s="95">
        <v>0</v>
      </c>
      <c r="N19" s="95">
        <v>0</v>
      </c>
      <c r="O19" s="95">
        <v>0</v>
      </c>
      <c r="P19" s="95">
        <v>0</v>
      </c>
      <c r="Q19" s="95">
        <v>0</v>
      </c>
      <c r="R19" s="95">
        <v>1</v>
      </c>
      <c r="S19" s="95">
        <v>0</v>
      </c>
      <c r="T19" s="95">
        <v>2</v>
      </c>
      <c r="U19" s="95">
        <v>0</v>
      </c>
      <c r="V19" s="95">
        <v>0</v>
      </c>
      <c r="W19" s="95">
        <v>0</v>
      </c>
      <c r="X19" s="95">
        <v>0</v>
      </c>
      <c r="Y19" s="95">
        <v>0</v>
      </c>
      <c r="Z19" s="95">
        <v>0</v>
      </c>
    </row>
    <row r="20" spans="1:26" s="2" customFormat="1" ht="25.65" customHeight="1" x14ac:dyDescent="0.25">
      <c r="A20" s="109" t="s">
        <v>263</v>
      </c>
      <c r="B20" s="55">
        <v>121</v>
      </c>
      <c r="C20" s="95">
        <v>0</v>
      </c>
      <c r="D20" s="95">
        <v>5</v>
      </c>
      <c r="E20" s="95">
        <v>0</v>
      </c>
      <c r="F20" s="95">
        <v>0</v>
      </c>
      <c r="G20" s="95">
        <v>1</v>
      </c>
      <c r="H20" s="95">
        <v>3</v>
      </c>
      <c r="I20" s="95">
        <v>8</v>
      </c>
      <c r="J20" s="95">
        <v>5</v>
      </c>
      <c r="K20" s="95">
        <v>5</v>
      </c>
      <c r="L20" s="95">
        <v>6</v>
      </c>
      <c r="M20" s="95">
        <v>0</v>
      </c>
      <c r="N20" s="95">
        <v>4</v>
      </c>
      <c r="O20" s="95">
        <v>0</v>
      </c>
      <c r="P20" s="95">
        <v>4</v>
      </c>
      <c r="Q20" s="95">
        <v>5</v>
      </c>
      <c r="R20" s="95">
        <v>13</v>
      </c>
      <c r="S20" s="95">
        <v>7</v>
      </c>
      <c r="T20" s="95">
        <v>20</v>
      </c>
      <c r="U20" s="95">
        <v>7</v>
      </c>
      <c r="V20" s="95">
        <v>3</v>
      </c>
      <c r="W20" s="95">
        <v>7</v>
      </c>
      <c r="X20" s="95">
        <v>7</v>
      </c>
      <c r="Y20" s="95">
        <v>6</v>
      </c>
      <c r="Z20" s="95">
        <v>5</v>
      </c>
    </row>
    <row r="21" spans="1:26" s="2" customFormat="1" ht="13.35" customHeight="1" x14ac:dyDescent="0.25">
      <c r="A21" s="96" t="s">
        <v>213</v>
      </c>
      <c r="B21" s="55">
        <v>91</v>
      </c>
      <c r="C21" s="95">
        <v>0</v>
      </c>
      <c r="D21" s="95">
        <v>0</v>
      </c>
      <c r="E21" s="95">
        <v>0</v>
      </c>
      <c r="F21" s="95">
        <v>0</v>
      </c>
      <c r="G21" s="95">
        <v>5</v>
      </c>
      <c r="H21" s="95">
        <v>3</v>
      </c>
      <c r="I21" s="95">
        <v>3</v>
      </c>
      <c r="J21" s="95">
        <v>8</v>
      </c>
      <c r="K21" s="95">
        <v>1</v>
      </c>
      <c r="L21" s="95">
        <v>3</v>
      </c>
      <c r="M21" s="95">
        <v>0</v>
      </c>
      <c r="N21" s="95">
        <v>0</v>
      </c>
      <c r="O21" s="95">
        <v>0</v>
      </c>
      <c r="P21" s="95">
        <v>3</v>
      </c>
      <c r="Q21" s="95">
        <v>4</v>
      </c>
      <c r="R21" s="95">
        <v>9</v>
      </c>
      <c r="S21" s="95">
        <v>1</v>
      </c>
      <c r="T21" s="95">
        <v>8</v>
      </c>
      <c r="U21" s="95">
        <v>6</v>
      </c>
      <c r="V21" s="95">
        <v>6</v>
      </c>
      <c r="W21" s="95">
        <v>6</v>
      </c>
      <c r="X21" s="95">
        <v>10</v>
      </c>
      <c r="Y21" s="95">
        <v>12</v>
      </c>
      <c r="Z21" s="95">
        <v>3</v>
      </c>
    </row>
    <row r="22" spans="1:26" s="2" customFormat="1" ht="13.35" customHeight="1" x14ac:dyDescent="0.25">
      <c r="A22" s="96" t="s">
        <v>214</v>
      </c>
      <c r="B22" s="55">
        <v>152</v>
      </c>
      <c r="C22" s="95">
        <v>0</v>
      </c>
      <c r="D22" s="95">
        <v>7</v>
      </c>
      <c r="E22" s="95">
        <v>0</v>
      </c>
      <c r="F22" s="95">
        <v>1</v>
      </c>
      <c r="G22" s="95">
        <v>10</v>
      </c>
      <c r="H22" s="95">
        <v>0</v>
      </c>
      <c r="I22" s="95">
        <v>3</v>
      </c>
      <c r="J22" s="95">
        <v>6</v>
      </c>
      <c r="K22" s="95">
        <v>1</v>
      </c>
      <c r="L22" s="95">
        <v>1</v>
      </c>
      <c r="M22" s="95">
        <v>0</v>
      </c>
      <c r="N22" s="95">
        <v>0</v>
      </c>
      <c r="O22" s="95">
        <v>1</v>
      </c>
      <c r="P22" s="95">
        <v>2</v>
      </c>
      <c r="Q22" s="95">
        <v>12</v>
      </c>
      <c r="R22" s="95">
        <v>34</v>
      </c>
      <c r="S22" s="95">
        <v>8</v>
      </c>
      <c r="T22" s="95">
        <v>6</v>
      </c>
      <c r="U22" s="95">
        <v>2</v>
      </c>
      <c r="V22" s="95">
        <v>14</v>
      </c>
      <c r="W22" s="95">
        <v>10</v>
      </c>
      <c r="X22" s="95">
        <v>23</v>
      </c>
      <c r="Y22" s="95">
        <v>9</v>
      </c>
      <c r="Z22" s="95">
        <v>2</v>
      </c>
    </row>
    <row r="23" spans="1:26" s="2" customFormat="1" ht="13.35" customHeight="1" x14ac:dyDescent="0.25">
      <c r="A23" s="96" t="s">
        <v>215</v>
      </c>
      <c r="B23" s="55">
        <v>88</v>
      </c>
      <c r="C23" s="95">
        <v>0</v>
      </c>
      <c r="D23" s="95">
        <v>7</v>
      </c>
      <c r="E23" s="95">
        <v>1</v>
      </c>
      <c r="F23" s="95">
        <v>0</v>
      </c>
      <c r="G23" s="95">
        <v>22</v>
      </c>
      <c r="H23" s="95">
        <v>0</v>
      </c>
      <c r="I23" s="95">
        <v>7</v>
      </c>
      <c r="J23" s="95">
        <v>1</v>
      </c>
      <c r="K23" s="95">
        <v>1</v>
      </c>
      <c r="L23" s="95">
        <v>0</v>
      </c>
      <c r="M23" s="95">
        <v>0</v>
      </c>
      <c r="N23" s="95">
        <v>0</v>
      </c>
      <c r="O23" s="95">
        <v>1</v>
      </c>
      <c r="P23" s="95">
        <v>4</v>
      </c>
      <c r="Q23" s="95">
        <v>9</v>
      </c>
      <c r="R23" s="95">
        <v>7</v>
      </c>
      <c r="S23" s="95">
        <v>4</v>
      </c>
      <c r="T23" s="95">
        <v>1</v>
      </c>
      <c r="U23" s="95">
        <v>8</v>
      </c>
      <c r="V23" s="95">
        <v>0</v>
      </c>
      <c r="W23" s="95">
        <v>3</v>
      </c>
      <c r="X23" s="95">
        <v>7</v>
      </c>
      <c r="Y23" s="95">
        <v>3</v>
      </c>
      <c r="Z23" s="95">
        <v>2</v>
      </c>
    </row>
    <row r="24" spans="1:26" s="2" customFormat="1" ht="13.35" customHeight="1" x14ac:dyDescent="0.25">
      <c r="A24" s="96" t="s">
        <v>216</v>
      </c>
      <c r="B24" s="55">
        <v>241</v>
      </c>
      <c r="C24" s="95">
        <v>0</v>
      </c>
      <c r="D24" s="95">
        <v>23</v>
      </c>
      <c r="E24" s="95">
        <v>5</v>
      </c>
      <c r="F24" s="95">
        <v>0</v>
      </c>
      <c r="G24" s="95">
        <v>52</v>
      </c>
      <c r="H24" s="95">
        <v>0</v>
      </c>
      <c r="I24" s="95">
        <v>13</v>
      </c>
      <c r="J24" s="95">
        <v>10</v>
      </c>
      <c r="K24" s="95">
        <v>1</v>
      </c>
      <c r="L24" s="95">
        <v>0</v>
      </c>
      <c r="M24" s="95">
        <v>1</v>
      </c>
      <c r="N24" s="95">
        <v>1</v>
      </c>
      <c r="O24" s="95">
        <v>1</v>
      </c>
      <c r="P24" s="95">
        <v>16</v>
      </c>
      <c r="Q24" s="95">
        <v>5</v>
      </c>
      <c r="R24" s="95">
        <v>29</v>
      </c>
      <c r="S24" s="95">
        <v>11</v>
      </c>
      <c r="T24" s="95">
        <v>3</v>
      </c>
      <c r="U24" s="95">
        <v>11</v>
      </c>
      <c r="V24" s="95">
        <v>6</v>
      </c>
      <c r="W24" s="95">
        <v>6</v>
      </c>
      <c r="X24" s="95">
        <v>32</v>
      </c>
      <c r="Y24" s="95">
        <v>6</v>
      </c>
      <c r="Z24" s="95">
        <v>9</v>
      </c>
    </row>
    <row r="25" spans="1:26" s="2" customFormat="1" ht="13.35" customHeight="1" x14ac:dyDescent="0.25">
      <c r="A25" s="96" t="s">
        <v>217</v>
      </c>
      <c r="B25" s="55">
        <v>173</v>
      </c>
      <c r="C25" s="95">
        <v>0</v>
      </c>
      <c r="D25" s="95">
        <v>7</v>
      </c>
      <c r="E25" s="95">
        <v>3</v>
      </c>
      <c r="F25" s="95">
        <v>2</v>
      </c>
      <c r="G25" s="95">
        <v>10</v>
      </c>
      <c r="H25" s="95">
        <v>2</v>
      </c>
      <c r="I25" s="95">
        <v>12</v>
      </c>
      <c r="J25" s="95">
        <v>9</v>
      </c>
      <c r="K25" s="95">
        <v>1</v>
      </c>
      <c r="L25" s="95">
        <v>0</v>
      </c>
      <c r="M25" s="95">
        <v>0</v>
      </c>
      <c r="N25" s="95">
        <v>5</v>
      </c>
      <c r="O25" s="95">
        <v>0</v>
      </c>
      <c r="P25" s="95">
        <v>9</v>
      </c>
      <c r="Q25" s="95">
        <v>8</v>
      </c>
      <c r="R25" s="95">
        <v>12</v>
      </c>
      <c r="S25" s="95">
        <v>12</v>
      </c>
      <c r="T25" s="95">
        <v>6</v>
      </c>
      <c r="U25" s="95">
        <v>27</v>
      </c>
      <c r="V25" s="95">
        <v>8</v>
      </c>
      <c r="W25" s="95">
        <v>8</v>
      </c>
      <c r="X25" s="95">
        <v>24</v>
      </c>
      <c r="Y25" s="95">
        <v>5</v>
      </c>
      <c r="Z25" s="95">
        <v>3</v>
      </c>
    </row>
    <row r="26" spans="1:26" s="2" customFormat="1" ht="13.35" customHeight="1" x14ac:dyDescent="0.25">
      <c r="A26" s="96" t="s">
        <v>218</v>
      </c>
      <c r="B26" s="55">
        <v>264</v>
      </c>
      <c r="C26" s="95">
        <v>1</v>
      </c>
      <c r="D26" s="95">
        <v>14</v>
      </c>
      <c r="E26" s="95">
        <v>6</v>
      </c>
      <c r="F26" s="95">
        <v>1</v>
      </c>
      <c r="G26" s="95">
        <v>31</v>
      </c>
      <c r="H26" s="95">
        <v>14</v>
      </c>
      <c r="I26" s="95">
        <v>9</v>
      </c>
      <c r="J26" s="95">
        <v>5</v>
      </c>
      <c r="K26" s="95">
        <v>0</v>
      </c>
      <c r="L26" s="95">
        <v>1</v>
      </c>
      <c r="M26" s="95">
        <v>1</v>
      </c>
      <c r="N26" s="95">
        <v>1</v>
      </c>
      <c r="O26" s="95">
        <v>1</v>
      </c>
      <c r="P26" s="95">
        <v>15</v>
      </c>
      <c r="Q26" s="95">
        <v>19</v>
      </c>
      <c r="R26" s="95">
        <v>17</v>
      </c>
      <c r="S26" s="95">
        <v>9</v>
      </c>
      <c r="T26" s="95">
        <v>9</v>
      </c>
      <c r="U26" s="95">
        <v>55</v>
      </c>
      <c r="V26" s="95">
        <v>4</v>
      </c>
      <c r="W26" s="95">
        <v>10</v>
      </c>
      <c r="X26" s="95">
        <v>33</v>
      </c>
      <c r="Y26" s="95">
        <v>5</v>
      </c>
      <c r="Z26" s="95">
        <v>3</v>
      </c>
    </row>
    <row r="27" spans="1:26" s="2" customFormat="1" ht="13.35" customHeight="1" x14ac:dyDescent="0.25">
      <c r="A27" s="96" t="s">
        <v>219</v>
      </c>
      <c r="B27" s="55">
        <v>689</v>
      </c>
      <c r="C27" s="95">
        <v>5</v>
      </c>
      <c r="D27" s="95">
        <v>15</v>
      </c>
      <c r="E27" s="95">
        <v>5</v>
      </c>
      <c r="F27" s="95">
        <v>1</v>
      </c>
      <c r="G27" s="95">
        <v>131</v>
      </c>
      <c r="H27" s="95">
        <v>15</v>
      </c>
      <c r="I27" s="95">
        <v>26</v>
      </c>
      <c r="J27" s="95">
        <v>30</v>
      </c>
      <c r="K27" s="95">
        <v>3</v>
      </c>
      <c r="L27" s="95">
        <v>2</v>
      </c>
      <c r="M27" s="95">
        <v>2</v>
      </c>
      <c r="N27" s="95">
        <v>1</v>
      </c>
      <c r="O27" s="95">
        <v>5</v>
      </c>
      <c r="P27" s="95">
        <v>24</v>
      </c>
      <c r="Q27" s="95">
        <v>31</v>
      </c>
      <c r="R27" s="95">
        <v>48</v>
      </c>
      <c r="S27" s="95">
        <v>36</v>
      </c>
      <c r="T27" s="95">
        <v>27</v>
      </c>
      <c r="U27" s="95">
        <v>105</v>
      </c>
      <c r="V27" s="95">
        <v>23</v>
      </c>
      <c r="W27" s="95">
        <v>31</v>
      </c>
      <c r="X27" s="95">
        <v>81</v>
      </c>
      <c r="Y27" s="95">
        <v>23</v>
      </c>
      <c r="Z27" s="95">
        <v>19</v>
      </c>
    </row>
    <row r="28" spans="1:26" s="2" customFormat="1" ht="13.35" customHeight="1" x14ac:dyDescent="0.25">
      <c r="A28" s="96" t="s">
        <v>220</v>
      </c>
      <c r="B28" s="55">
        <v>889</v>
      </c>
      <c r="C28" s="95">
        <v>1</v>
      </c>
      <c r="D28" s="95">
        <v>29</v>
      </c>
      <c r="E28" s="95">
        <v>1</v>
      </c>
      <c r="F28" s="95">
        <v>0</v>
      </c>
      <c r="G28" s="95">
        <v>53</v>
      </c>
      <c r="H28" s="95">
        <v>8</v>
      </c>
      <c r="I28" s="95">
        <v>11</v>
      </c>
      <c r="J28" s="95">
        <v>46</v>
      </c>
      <c r="K28" s="95">
        <v>2</v>
      </c>
      <c r="L28" s="95">
        <v>5</v>
      </c>
      <c r="M28" s="95">
        <v>1</v>
      </c>
      <c r="N28" s="95">
        <v>0</v>
      </c>
      <c r="O28" s="95">
        <v>11</v>
      </c>
      <c r="P28" s="95">
        <v>32</v>
      </c>
      <c r="Q28" s="95">
        <v>39</v>
      </c>
      <c r="R28" s="95">
        <v>92</v>
      </c>
      <c r="S28" s="95">
        <v>63</v>
      </c>
      <c r="T28" s="95">
        <v>44</v>
      </c>
      <c r="U28" s="95">
        <v>40</v>
      </c>
      <c r="V28" s="95">
        <v>26</v>
      </c>
      <c r="W28" s="95">
        <v>88</v>
      </c>
      <c r="X28" s="95">
        <v>176</v>
      </c>
      <c r="Y28" s="95">
        <v>80</v>
      </c>
      <c r="Z28" s="95">
        <v>41</v>
      </c>
    </row>
    <row r="29" spans="1:26" s="2" customFormat="1" ht="13.35" customHeight="1" x14ac:dyDescent="0.25">
      <c r="A29" s="96" t="s">
        <v>221</v>
      </c>
      <c r="B29" s="55">
        <v>418</v>
      </c>
      <c r="C29" s="95">
        <v>2</v>
      </c>
      <c r="D29" s="95">
        <v>13</v>
      </c>
      <c r="E29" s="95">
        <v>0</v>
      </c>
      <c r="F29" s="95">
        <v>0</v>
      </c>
      <c r="G29" s="95">
        <v>31</v>
      </c>
      <c r="H29" s="95">
        <v>2</v>
      </c>
      <c r="I29" s="95">
        <v>12</v>
      </c>
      <c r="J29" s="95">
        <v>32</v>
      </c>
      <c r="K29" s="95">
        <v>0</v>
      </c>
      <c r="L29" s="95">
        <v>0</v>
      </c>
      <c r="M29" s="95">
        <v>2</v>
      </c>
      <c r="N29" s="95">
        <v>0</v>
      </c>
      <c r="O29" s="95">
        <v>5</v>
      </c>
      <c r="P29" s="95">
        <v>23</v>
      </c>
      <c r="Q29" s="95">
        <v>20</v>
      </c>
      <c r="R29" s="95">
        <v>45</v>
      </c>
      <c r="S29" s="95">
        <v>32</v>
      </c>
      <c r="T29" s="95">
        <v>3</v>
      </c>
      <c r="U29" s="95">
        <v>28</v>
      </c>
      <c r="V29" s="95">
        <v>20</v>
      </c>
      <c r="W29" s="95">
        <v>30</v>
      </c>
      <c r="X29" s="95">
        <v>67</v>
      </c>
      <c r="Y29" s="95">
        <v>31</v>
      </c>
      <c r="Z29" s="95">
        <v>20</v>
      </c>
    </row>
    <row r="30" spans="1:26" s="2" customFormat="1" ht="13.35" customHeight="1" x14ac:dyDescent="0.25">
      <c r="A30" s="96" t="s">
        <v>222</v>
      </c>
      <c r="B30" s="55">
        <v>217</v>
      </c>
      <c r="C30" s="95">
        <v>2</v>
      </c>
      <c r="D30" s="95">
        <v>12</v>
      </c>
      <c r="E30" s="95">
        <v>0</v>
      </c>
      <c r="F30" s="95">
        <v>0</v>
      </c>
      <c r="G30" s="95">
        <v>21</v>
      </c>
      <c r="H30" s="95">
        <v>1</v>
      </c>
      <c r="I30" s="95">
        <v>6</v>
      </c>
      <c r="J30" s="95">
        <v>22</v>
      </c>
      <c r="K30" s="95">
        <v>1</v>
      </c>
      <c r="L30" s="95">
        <v>0</v>
      </c>
      <c r="M30" s="95">
        <v>0</v>
      </c>
      <c r="N30" s="95">
        <v>0</v>
      </c>
      <c r="O30" s="95">
        <v>3</v>
      </c>
      <c r="P30" s="95">
        <v>8</v>
      </c>
      <c r="Q30" s="95">
        <v>17</v>
      </c>
      <c r="R30" s="95">
        <v>25</v>
      </c>
      <c r="S30" s="95">
        <v>7</v>
      </c>
      <c r="T30" s="95">
        <v>5</v>
      </c>
      <c r="U30" s="95">
        <v>32</v>
      </c>
      <c r="V30" s="95">
        <v>9</v>
      </c>
      <c r="W30" s="95">
        <v>7</v>
      </c>
      <c r="X30" s="95">
        <v>27</v>
      </c>
      <c r="Y30" s="95">
        <v>9</v>
      </c>
      <c r="Z30" s="95">
        <v>3</v>
      </c>
    </row>
    <row r="31" spans="1:26" s="2" customFormat="1" ht="13.35" customHeight="1" x14ac:dyDescent="0.25">
      <c r="A31" s="96" t="s">
        <v>223</v>
      </c>
      <c r="B31" s="55">
        <v>367</v>
      </c>
      <c r="C31" s="95">
        <v>0</v>
      </c>
      <c r="D31" s="95">
        <v>12</v>
      </c>
      <c r="E31" s="95">
        <v>2</v>
      </c>
      <c r="F31" s="95">
        <v>1</v>
      </c>
      <c r="G31" s="95">
        <v>62</v>
      </c>
      <c r="H31" s="95">
        <v>6</v>
      </c>
      <c r="I31" s="95">
        <v>10</v>
      </c>
      <c r="J31" s="95">
        <v>18</v>
      </c>
      <c r="K31" s="95">
        <v>0</v>
      </c>
      <c r="L31" s="95">
        <v>0</v>
      </c>
      <c r="M31" s="95">
        <v>0</v>
      </c>
      <c r="N31" s="95">
        <v>1</v>
      </c>
      <c r="O31" s="95">
        <v>5</v>
      </c>
      <c r="P31" s="95">
        <v>21</v>
      </c>
      <c r="Q31" s="95">
        <v>16</v>
      </c>
      <c r="R31" s="95">
        <v>28</v>
      </c>
      <c r="S31" s="95">
        <v>16</v>
      </c>
      <c r="T31" s="95">
        <v>3</v>
      </c>
      <c r="U31" s="95">
        <v>77</v>
      </c>
      <c r="V31" s="95">
        <v>9</v>
      </c>
      <c r="W31" s="95">
        <v>13</v>
      </c>
      <c r="X31" s="95">
        <v>49</v>
      </c>
      <c r="Y31" s="95">
        <v>14</v>
      </c>
      <c r="Z31" s="95">
        <v>4</v>
      </c>
    </row>
    <row r="32" spans="1:26" s="2" customFormat="1" ht="13.35" customHeight="1" x14ac:dyDescent="0.25">
      <c r="A32" s="96" t="s">
        <v>224</v>
      </c>
      <c r="B32" s="55">
        <v>173</v>
      </c>
      <c r="C32" s="95">
        <v>0</v>
      </c>
      <c r="D32" s="95">
        <v>5</v>
      </c>
      <c r="E32" s="95">
        <v>0</v>
      </c>
      <c r="F32" s="95">
        <v>0</v>
      </c>
      <c r="G32" s="95">
        <v>40</v>
      </c>
      <c r="H32" s="95">
        <v>1</v>
      </c>
      <c r="I32" s="95">
        <v>15</v>
      </c>
      <c r="J32" s="95">
        <v>8</v>
      </c>
      <c r="K32" s="95">
        <v>0</v>
      </c>
      <c r="L32" s="95">
        <v>1</v>
      </c>
      <c r="M32" s="95">
        <v>2</v>
      </c>
      <c r="N32" s="95">
        <v>2</v>
      </c>
      <c r="O32" s="95">
        <v>1</v>
      </c>
      <c r="P32" s="95">
        <v>10</v>
      </c>
      <c r="Q32" s="95">
        <v>4</v>
      </c>
      <c r="R32" s="95">
        <v>13</v>
      </c>
      <c r="S32" s="95">
        <v>9</v>
      </c>
      <c r="T32" s="95">
        <v>1</v>
      </c>
      <c r="U32" s="95">
        <v>18</v>
      </c>
      <c r="V32" s="95">
        <v>2</v>
      </c>
      <c r="W32" s="95">
        <v>13</v>
      </c>
      <c r="X32" s="95">
        <v>18</v>
      </c>
      <c r="Y32" s="95">
        <v>3</v>
      </c>
      <c r="Z32" s="95">
        <v>7</v>
      </c>
    </row>
    <row r="33" spans="1:26" s="2" customFormat="1" ht="13.35" customHeight="1" x14ac:dyDescent="0.25">
      <c r="A33" s="96" t="s">
        <v>225</v>
      </c>
      <c r="B33" s="55">
        <v>173</v>
      </c>
      <c r="C33" s="95">
        <v>1</v>
      </c>
      <c r="D33" s="95">
        <v>3</v>
      </c>
      <c r="E33" s="95">
        <v>1</v>
      </c>
      <c r="F33" s="95">
        <v>0</v>
      </c>
      <c r="G33" s="95">
        <v>26</v>
      </c>
      <c r="H33" s="95">
        <v>1</v>
      </c>
      <c r="I33" s="95">
        <v>2</v>
      </c>
      <c r="J33" s="95">
        <v>16</v>
      </c>
      <c r="K33" s="95">
        <v>0</v>
      </c>
      <c r="L33" s="95">
        <v>1</v>
      </c>
      <c r="M33" s="95">
        <v>0</v>
      </c>
      <c r="N33" s="95">
        <v>0</v>
      </c>
      <c r="O33" s="95">
        <v>1</v>
      </c>
      <c r="P33" s="95">
        <v>11</v>
      </c>
      <c r="Q33" s="95">
        <v>17</v>
      </c>
      <c r="R33" s="95">
        <v>9</v>
      </c>
      <c r="S33" s="95">
        <v>20</v>
      </c>
      <c r="T33" s="95">
        <v>1</v>
      </c>
      <c r="U33" s="95">
        <v>19</v>
      </c>
      <c r="V33" s="95">
        <v>4</v>
      </c>
      <c r="W33" s="95">
        <v>10</v>
      </c>
      <c r="X33" s="95">
        <v>24</v>
      </c>
      <c r="Y33" s="95">
        <v>5</v>
      </c>
      <c r="Z33" s="95">
        <v>1</v>
      </c>
    </row>
    <row r="34" spans="1:26" s="2" customFormat="1" ht="13.35" customHeight="1" x14ac:dyDescent="0.25">
      <c r="A34" s="96" t="s">
        <v>226</v>
      </c>
      <c r="B34" s="55">
        <v>22</v>
      </c>
      <c r="C34" s="95">
        <v>0</v>
      </c>
      <c r="D34" s="95">
        <v>0</v>
      </c>
      <c r="E34" s="95">
        <v>3</v>
      </c>
      <c r="F34" s="95">
        <v>0</v>
      </c>
      <c r="G34" s="95">
        <v>6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1</v>
      </c>
      <c r="Q34" s="95">
        <v>0</v>
      </c>
      <c r="R34" s="95">
        <v>2</v>
      </c>
      <c r="S34" s="95">
        <v>0</v>
      </c>
      <c r="T34" s="95">
        <v>0</v>
      </c>
      <c r="U34" s="95">
        <v>2</v>
      </c>
      <c r="V34" s="95">
        <v>0</v>
      </c>
      <c r="W34" s="95">
        <v>2</v>
      </c>
      <c r="X34" s="95">
        <v>5</v>
      </c>
      <c r="Y34" s="95">
        <v>0</v>
      </c>
      <c r="Z34" s="95">
        <v>1</v>
      </c>
    </row>
    <row r="35" spans="1:26" s="2" customFormat="1" ht="13.35" customHeight="1" x14ac:dyDescent="0.25">
      <c r="A35" s="96" t="s">
        <v>227</v>
      </c>
      <c r="B35" s="55">
        <v>207</v>
      </c>
      <c r="C35" s="95">
        <v>0</v>
      </c>
      <c r="D35" s="95">
        <v>15</v>
      </c>
      <c r="E35" s="95">
        <v>9</v>
      </c>
      <c r="F35" s="95">
        <v>0</v>
      </c>
      <c r="G35" s="95">
        <v>31</v>
      </c>
      <c r="H35" s="95">
        <v>0</v>
      </c>
      <c r="I35" s="95">
        <v>15</v>
      </c>
      <c r="J35" s="95">
        <v>9</v>
      </c>
      <c r="K35" s="95">
        <v>0</v>
      </c>
      <c r="L35" s="95">
        <v>0</v>
      </c>
      <c r="M35" s="95">
        <v>0</v>
      </c>
      <c r="N35" s="95">
        <v>0</v>
      </c>
      <c r="O35" s="95">
        <v>1</v>
      </c>
      <c r="P35" s="95">
        <v>6</v>
      </c>
      <c r="Q35" s="95">
        <v>7</v>
      </c>
      <c r="R35" s="95">
        <v>18</v>
      </c>
      <c r="S35" s="95">
        <v>4</v>
      </c>
      <c r="T35" s="95">
        <v>2</v>
      </c>
      <c r="U35" s="95">
        <v>15</v>
      </c>
      <c r="V35" s="95">
        <v>0</v>
      </c>
      <c r="W35" s="95">
        <v>17</v>
      </c>
      <c r="X35" s="95">
        <v>46</v>
      </c>
      <c r="Y35" s="95">
        <v>8</v>
      </c>
      <c r="Z35" s="95">
        <v>4</v>
      </c>
    </row>
    <row r="36" spans="1:26" s="14" customFormat="1" ht="13.35" customHeight="1" x14ac:dyDescent="0.25">
      <c r="A36" s="96" t="s">
        <v>228</v>
      </c>
      <c r="B36" s="55">
        <v>16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  <c r="H36" s="95">
        <v>2</v>
      </c>
      <c r="I36" s="95">
        <v>1</v>
      </c>
      <c r="J36" s="95">
        <v>1</v>
      </c>
      <c r="K36" s="95">
        <v>1</v>
      </c>
      <c r="L36" s="95">
        <v>0</v>
      </c>
      <c r="M36" s="95">
        <v>0</v>
      </c>
      <c r="N36" s="95">
        <v>0</v>
      </c>
      <c r="O36" s="95">
        <v>0</v>
      </c>
      <c r="P36" s="95">
        <v>2</v>
      </c>
      <c r="Q36" s="95">
        <v>0</v>
      </c>
      <c r="R36" s="95">
        <v>3</v>
      </c>
      <c r="S36" s="95">
        <v>0</v>
      </c>
      <c r="T36" s="95">
        <v>0</v>
      </c>
      <c r="U36" s="95">
        <v>0</v>
      </c>
      <c r="V36" s="95">
        <v>0</v>
      </c>
      <c r="W36" s="95">
        <v>3</v>
      </c>
      <c r="X36" s="95">
        <v>2</v>
      </c>
      <c r="Y36" s="95">
        <v>1</v>
      </c>
      <c r="Z36" s="95">
        <v>0</v>
      </c>
    </row>
    <row r="37" spans="1:26" s="2" customFormat="1" ht="12.6" customHeight="1" x14ac:dyDescent="0.25">
      <c r="A37" s="34" t="s">
        <v>52</v>
      </c>
      <c r="B37" s="55">
        <v>39</v>
      </c>
      <c r="C37" s="95">
        <v>0</v>
      </c>
      <c r="D37" s="95">
        <v>0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14</v>
      </c>
      <c r="K37" s="95">
        <v>0</v>
      </c>
      <c r="L37" s="95">
        <v>0</v>
      </c>
      <c r="M37" s="95">
        <v>0</v>
      </c>
      <c r="N37" s="95">
        <v>0</v>
      </c>
      <c r="O37" s="95">
        <v>5</v>
      </c>
      <c r="P37" s="95">
        <v>3</v>
      </c>
      <c r="Q37" s="95">
        <v>0</v>
      </c>
      <c r="R37" s="95">
        <v>0</v>
      </c>
      <c r="S37" s="95">
        <v>3</v>
      </c>
      <c r="T37" s="95">
        <v>1</v>
      </c>
      <c r="U37" s="95">
        <v>0</v>
      </c>
      <c r="V37" s="95">
        <v>3</v>
      </c>
      <c r="W37" s="95">
        <v>2</v>
      </c>
      <c r="X37" s="95">
        <v>6</v>
      </c>
      <c r="Y37" s="95">
        <v>1</v>
      </c>
      <c r="Z37" s="95">
        <v>1</v>
      </c>
    </row>
    <row r="38" spans="1:26" s="2" customFormat="1" ht="12" customHeight="1" x14ac:dyDescent="0.25">
      <c r="A38" s="34" t="s">
        <v>53</v>
      </c>
      <c r="B38" s="55">
        <v>274</v>
      </c>
      <c r="C38" s="95">
        <v>0</v>
      </c>
      <c r="D38" s="95">
        <v>2</v>
      </c>
      <c r="E38" s="95">
        <v>0</v>
      </c>
      <c r="F38" s="95">
        <v>0</v>
      </c>
      <c r="G38" s="95">
        <v>3</v>
      </c>
      <c r="H38" s="95">
        <v>2</v>
      </c>
      <c r="I38" s="95">
        <v>22</v>
      </c>
      <c r="J38" s="95">
        <v>48</v>
      </c>
      <c r="K38" s="95">
        <v>1</v>
      </c>
      <c r="L38" s="95">
        <v>1</v>
      </c>
      <c r="M38" s="95">
        <v>0</v>
      </c>
      <c r="N38" s="95">
        <v>0</v>
      </c>
      <c r="O38" s="95">
        <v>0</v>
      </c>
      <c r="P38" s="95">
        <v>8</v>
      </c>
      <c r="Q38" s="95">
        <v>9</v>
      </c>
      <c r="R38" s="95">
        <v>10</v>
      </c>
      <c r="S38" s="95">
        <v>6</v>
      </c>
      <c r="T38" s="95">
        <v>2</v>
      </c>
      <c r="U38" s="95">
        <v>17</v>
      </c>
      <c r="V38" s="95">
        <v>5</v>
      </c>
      <c r="W38" s="95">
        <v>35</v>
      </c>
      <c r="X38" s="95">
        <v>68</v>
      </c>
      <c r="Y38" s="95">
        <v>19</v>
      </c>
      <c r="Z38" s="95">
        <v>16</v>
      </c>
    </row>
    <row r="39" spans="1:26" s="2" customFormat="1" ht="12" customHeight="1" x14ac:dyDescent="0.25">
      <c r="A39" s="34" t="s">
        <v>54</v>
      </c>
      <c r="B39" s="55">
        <v>404</v>
      </c>
      <c r="C39" s="95">
        <v>1</v>
      </c>
      <c r="D39" s="95">
        <v>8</v>
      </c>
      <c r="E39" s="95">
        <v>6</v>
      </c>
      <c r="F39" s="95">
        <v>17</v>
      </c>
      <c r="G39" s="95">
        <v>6</v>
      </c>
      <c r="H39" s="95">
        <v>30</v>
      </c>
      <c r="I39" s="95">
        <v>27</v>
      </c>
      <c r="J39" s="95">
        <v>42</v>
      </c>
      <c r="K39" s="95">
        <v>3</v>
      </c>
      <c r="L39" s="95">
        <v>0</v>
      </c>
      <c r="M39" s="95">
        <v>0</v>
      </c>
      <c r="N39" s="95">
        <v>0</v>
      </c>
      <c r="O39" s="95">
        <v>12</v>
      </c>
      <c r="P39" s="95">
        <v>17</v>
      </c>
      <c r="Q39" s="95">
        <v>18</v>
      </c>
      <c r="R39" s="95">
        <v>11</v>
      </c>
      <c r="S39" s="95">
        <v>72</v>
      </c>
      <c r="T39" s="95">
        <v>4</v>
      </c>
      <c r="U39" s="95">
        <v>40</v>
      </c>
      <c r="V39" s="95">
        <v>16</v>
      </c>
      <c r="W39" s="95">
        <v>19</v>
      </c>
      <c r="X39" s="95">
        <v>30</v>
      </c>
      <c r="Y39" s="95">
        <v>21</v>
      </c>
      <c r="Z39" s="95">
        <v>4</v>
      </c>
    </row>
    <row r="40" spans="1:26" s="2" customFormat="1" ht="12" customHeight="1" x14ac:dyDescent="0.25">
      <c r="A40" s="34" t="s">
        <v>55</v>
      </c>
      <c r="B40" s="66">
        <v>1517</v>
      </c>
      <c r="C40" s="95">
        <v>1</v>
      </c>
      <c r="D40" s="95">
        <v>6</v>
      </c>
      <c r="E40" s="95">
        <v>14</v>
      </c>
      <c r="F40" s="95">
        <v>3</v>
      </c>
      <c r="G40" s="95">
        <v>25</v>
      </c>
      <c r="H40" s="95">
        <v>5</v>
      </c>
      <c r="I40" s="95">
        <v>38</v>
      </c>
      <c r="J40" s="95">
        <v>162</v>
      </c>
      <c r="K40" s="95">
        <v>11</v>
      </c>
      <c r="L40" s="95">
        <v>2</v>
      </c>
      <c r="M40" s="95">
        <v>0</v>
      </c>
      <c r="N40" s="95">
        <v>2</v>
      </c>
      <c r="O40" s="95">
        <v>7</v>
      </c>
      <c r="P40" s="95">
        <v>78</v>
      </c>
      <c r="Q40" s="95">
        <v>127</v>
      </c>
      <c r="R40" s="95">
        <v>93</v>
      </c>
      <c r="S40" s="95">
        <v>77</v>
      </c>
      <c r="T40" s="95">
        <v>8</v>
      </c>
      <c r="U40" s="95">
        <v>46</v>
      </c>
      <c r="V40" s="95">
        <v>51</v>
      </c>
      <c r="W40" s="95">
        <v>64</v>
      </c>
      <c r="X40" s="95">
        <v>454</v>
      </c>
      <c r="Y40" s="95">
        <v>147</v>
      </c>
      <c r="Z40" s="95">
        <v>96</v>
      </c>
    </row>
    <row r="41" spans="1:26" s="2" customFormat="1" ht="12" customHeight="1" x14ac:dyDescent="0.25">
      <c r="A41" s="34" t="s">
        <v>56</v>
      </c>
      <c r="B41" s="66">
        <v>1695</v>
      </c>
      <c r="C41" s="95">
        <v>0</v>
      </c>
      <c r="D41" s="95">
        <v>6</v>
      </c>
      <c r="E41" s="95">
        <v>1</v>
      </c>
      <c r="F41" s="95">
        <v>0</v>
      </c>
      <c r="G41" s="95">
        <v>16</v>
      </c>
      <c r="H41" s="95">
        <v>6</v>
      </c>
      <c r="I41" s="95">
        <v>110</v>
      </c>
      <c r="J41" s="95">
        <v>462</v>
      </c>
      <c r="K41" s="95">
        <v>2</v>
      </c>
      <c r="L41" s="95">
        <v>0</v>
      </c>
      <c r="M41" s="95">
        <v>0</v>
      </c>
      <c r="N41" s="95">
        <v>0</v>
      </c>
      <c r="O41" s="95">
        <v>3</v>
      </c>
      <c r="P41" s="95">
        <v>18</v>
      </c>
      <c r="Q41" s="95">
        <v>54</v>
      </c>
      <c r="R41" s="95">
        <v>38</v>
      </c>
      <c r="S41" s="95">
        <v>104</v>
      </c>
      <c r="T41" s="95">
        <v>2</v>
      </c>
      <c r="U41" s="95">
        <v>34</v>
      </c>
      <c r="V41" s="95">
        <v>99</v>
      </c>
      <c r="W41" s="95">
        <v>107</v>
      </c>
      <c r="X41" s="95">
        <v>413</v>
      </c>
      <c r="Y41" s="95">
        <v>89</v>
      </c>
      <c r="Z41" s="95">
        <v>131</v>
      </c>
    </row>
    <row r="42" spans="1:26" s="2" customFormat="1" ht="12" customHeight="1" x14ac:dyDescent="0.25">
      <c r="A42" s="34" t="s">
        <v>34</v>
      </c>
      <c r="B42" s="66">
        <v>1823</v>
      </c>
      <c r="C42" s="95">
        <v>0</v>
      </c>
      <c r="D42" s="95">
        <v>2</v>
      </c>
      <c r="E42" s="95">
        <v>2</v>
      </c>
      <c r="F42" s="95">
        <v>0</v>
      </c>
      <c r="G42" s="95">
        <v>13</v>
      </c>
      <c r="H42" s="95">
        <v>2</v>
      </c>
      <c r="I42" s="95">
        <v>0</v>
      </c>
      <c r="J42" s="95">
        <v>58</v>
      </c>
      <c r="K42" s="95">
        <v>23</v>
      </c>
      <c r="L42" s="95">
        <v>0</v>
      </c>
      <c r="M42" s="95">
        <v>1</v>
      </c>
      <c r="N42" s="95">
        <v>10</v>
      </c>
      <c r="O42" s="95">
        <v>4</v>
      </c>
      <c r="P42" s="95">
        <v>90</v>
      </c>
      <c r="Q42" s="95">
        <v>111</v>
      </c>
      <c r="R42" s="95">
        <v>84</v>
      </c>
      <c r="S42" s="95">
        <v>53</v>
      </c>
      <c r="T42" s="95">
        <v>23</v>
      </c>
      <c r="U42" s="95">
        <v>49</v>
      </c>
      <c r="V42" s="95">
        <v>15</v>
      </c>
      <c r="W42" s="95">
        <v>230</v>
      </c>
      <c r="X42" s="95">
        <v>831</v>
      </c>
      <c r="Y42" s="95">
        <v>144</v>
      </c>
      <c r="Z42" s="95">
        <v>78</v>
      </c>
    </row>
    <row r="43" spans="1:26" s="2" customFormat="1" ht="12" customHeight="1" x14ac:dyDescent="0.25">
      <c r="A43" s="34" t="s">
        <v>171</v>
      </c>
      <c r="B43" s="55">
        <v>130</v>
      </c>
      <c r="C43" s="95">
        <v>0</v>
      </c>
      <c r="D43" s="95">
        <v>0</v>
      </c>
      <c r="E43" s="95">
        <v>0</v>
      </c>
      <c r="F43" s="95">
        <v>0</v>
      </c>
      <c r="G43" s="95">
        <v>0</v>
      </c>
      <c r="H43" s="95">
        <v>0</v>
      </c>
      <c r="I43" s="95">
        <v>0</v>
      </c>
      <c r="J43" s="95">
        <v>23</v>
      </c>
      <c r="K43" s="95">
        <v>1</v>
      </c>
      <c r="L43" s="95">
        <v>0</v>
      </c>
      <c r="M43" s="95">
        <v>0</v>
      </c>
      <c r="N43" s="95">
        <v>0</v>
      </c>
      <c r="O43" s="95">
        <v>1</v>
      </c>
      <c r="P43" s="95">
        <v>1</v>
      </c>
      <c r="Q43" s="95">
        <v>9</v>
      </c>
      <c r="R43" s="95">
        <v>6</v>
      </c>
      <c r="S43" s="95">
        <v>18</v>
      </c>
      <c r="T43" s="95">
        <v>0</v>
      </c>
      <c r="U43" s="95">
        <v>2</v>
      </c>
      <c r="V43" s="95">
        <v>2</v>
      </c>
      <c r="W43" s="95">
        <v>18</v>
      </c>
      <c r="X43" s="95">
        <v>32</v>
      </c>
      <c r="Y43" s="95">
        <v>12</v>
      </c>
      <c r="Z43" s="95">
        <v>5</v>
      </c>
    </row>
    <row r="44" spans="1:26" s="2" customFormat="1" ht="12" customHeight="1" x14ac:dyDescent="0.25">
      <c r="A44" s="34" t="s">
        <v>35</v>
      </c>
      <c r="B44" s="55">
        <v>318</v>
      </c>
      <c r="C44" s="95">
        <v>0</v>
      </c>
      <c r="D44" s="95">
        <v>0</v>
      </c>
      <c r="E44" s="95">
        <v>0</v>
      </c>
      <c r="F44" s="95">
        <v>0</v>
      </c>
      <c r="G44" s="95">
        <v>0</v>
      </c>
      <c r="H44" s="95">
        <v>2</v>
      </c>
      <c r="I44" s="95">
        <v>2</v>
      </c>
      <c r="J44" s="95">
        <v>111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95">
        <v>5</v>
      </c>
      <c r="R44" s="95">
        <v>5</v>
      </c>
      <c r="S44" s="95">
        <v>27</v>
      </c>
      <c r="T44" s="95">
        <v>0</v>
      </c>
      <c r="U44" s="95">
        <v>5</v>
      </c>
      <c r="V44" s="95">
        <v>2</v>
      </c>
      <c r="W44" s="95">
        <v>34</v>
      </c>
      <c r="X44" s="95">
        <v>40</v>
      </c>
      <c r="Y44" s="95">
        <v>51</v>
      </c>
      <c r="Z44" s="95">
        <v>34</v>
      </c>
    </row>
    <row r="45" spans="1:26" s="2" customFormat="1" ht="12" customHeight="1" x14ac:dyDescent="0.25">
      <c r="A45" s="34" t="s">
        <v>57</v>
      </c>
      <c r="B45" s="55">
        <v>140</v>
      </c>
      <c r="C45" s="95">
        <v>0</v>
      </c>
      <c r="D45" s="95">
        <v>0</v>
      </c>
      <c r="E45" s="95">
        <v>0</v>
      </c>
      <c r="F45" s="95">
        <v>0</v>
      </c>
      <c r="G45" s="95">
        <v>0</v>
      </c>
      <c r="H45" s="95">
        <v>1</v>
      </c>
      <c r="I45" s="95">
        <v>1</v>
      </c>
      <c r="J45" s="95">
        <v>51</v>
      </c>
      <c r="K45" s="95">
        <v>0</v>
      </c>
      <c r="L45" s="95">
        <v>0</v>
      </c>
      <c r="M45" s="95">
        <v>0</v>
      </c>
      <c r="N45" s="95">
        <v>0</v>
      </c>
      <c r="O45" s="95">
        <v>1</v>
      </c>
      <c r="P45" s="95">
        <v>0</v>
      </c>
      <c r="Q45" s="95">
        <v>4</v>
      </c>
      <c r="R45" s="95">
        <v>5</v>
      </c>
      <c r="S45" s="95">
        <v>12</v>
      </c>
      <c r="T45" s="95">
        <v>0</v>
      </c>
      <c r="U45" s="95">
        <v>2</v>
      </c>
      <c r="V45" s="95">
        <v>2</v>
      </c>
      <c r="W45" s="95">
        <v>6</v>
      </c>
      <c r="X45" s="95">
        <v>27</v>
      </c>
      <c r="Y45" s="95">
        <v>18</v>
      </c>
      <c r="Z45" s="95">
        <v>10</v>
      </c>
    </row>
    <row r="46" spans="1:26" s="2" customFormat="1" ht="12" customHeight="1" x14ac:dyDescent="0.25">
      <c r="A46" s="34" t="s">
        <v>58</v>
      </c>
      <c r="B46" s="55">
        <v>188</v>
      </c>
      <c r="C46" s="95">
        <v>2</v>
      </c>
      <c r="D46" s="95">
        <v>0</v>
      </c>
      <c r="E46" s="95">
        <v>0</v>
      </c>
      <c r="F46" s="95">
        <v>0</v>
      </c>
      <c r="G46" s="95">
        <v>1</v>
      </c>
      <c r="H46" s="95">
        <v>0</v>
      </c>
      <c r="I46" s="95">
        <v>2</v>
      </c>
      <c r="J46" s="95">
        <v>29</v>
      </c>
      <c r="K46" s="95">
        <v>3</v>
      </c>
      <c r="L46" s="95">
        <v>0</v>
      </c>
      <c r="M46" s="95">
        <v>0</v>
      </c>
      <c r="N46" s="95">
        <v>0</v>
      </c>
      <c r="O46" s="95">
        <v>2</v>
      </c>
      <c r="P46" s="95">
        <v>4</v>
      </c>
      <c r="Q46" s="95">
        <v>10</v>
      </c>
      <c r="R46" s="95">
        <v>6</v>
      </c>
      <c r="S46" s="95">
        <v>17</v>
      </c>
      <c r="T46" s="95">
        <v>4</v>
      </c>
      <c r="U46" s="95">
        <v>6</v>
      </c>
      <c r="V46" s="95">
        <v>4</v>
      </c>
      <c r="W46" s="95">
        <v>9</v>
      </c>
      <c r="X46" s="95">
        <v>31</v>
      </c>
      <c r="Y46" s="95">
        <v>33</v>
      </c>
      <c r="Z46" s="95">
        <v>25</v>
      </c>
    </row>
    <row r="47" spans="1:26" s="2" customFormat="1" ht="12" customHeight="1" x14ac:dyDescent="0.25">
      <c r="A47" s="34" t="s">
        <v>59</v>
      </c>
      <c r="B47" s="55">
        <v>669</v>
      </c>
      <c r="C47" s="95">
        <v>1</v>
      </c>
      <c r="D47" s="95">
        <v>1</v>
      </c>
      <c r="E47" s="95">
        <v>2</v>
      </c>
      <c r="F47" s="95">
        <v>0</v>
      </c>
      <c r="G47" s="95">
        <v>7</v>
      </c>
      <c r="H47" s="95">
        <v>4</v>
      </c>
      <c r="I47" s="95">
        <v>16</v>
      </c>
      <c r="J47" s="95">
        <v>153</v>
      </c>
      <c r="K47" s="95">
        <v>0</v>
      </c>
      <c r="L47" s="95">
        <v>0</v>
      </c>
      <c r="M47" s="95">
        <v>2</v>
      </c>
      <c r="N47" s="95">
        <v>1</v>
      </c>
      <c r="O47" s="95">
        <v>4</v>
      </c>
      <c r="P47" s="95">
        <v>9</v>
      </c>
      <c r="Q47" s="95">
        <v>22</v>
      </c>
      <c r="R47" s="95">
        <v>17</v>
      </c>
      <c r="S47" s="95">
        <v>72</v>
      </c>
      <c r="T47" s="95">
        <v>3</v>
      </c>
      <c r="U47" s="95">
        <v>15</v>
      </c>
      <c r="V47" s="95">
        <v>12</v>
      </c>
      <c r="W47" s="95">
        <v>72</v>
      </c>
      <c r="X47" s="95">
        <v>146</v>
      </c>
      <c r="Y47" s="95">
        <v>77</v>
      </c>
      <c r="Z47" s="95">
        <v>33</v>
      </c>
    </row>
    <row r="48" spans="1:26" s="2" customFormat="1" ht="12" customHeight="1" x14ac:dyDescent="0.25">
      <c r="A48" s="34" t="s">
        <v>60</v>
      </c>
      <c r="B48" s="55">
        <v>331</v>
      </c>
      <c r="C48" s="95">
        <v>0</v>
      </c>
      <c r="D48" s="95">
        <v>0</v>
      </c>
      <c r="E48" s="95">
        <v>2</v>
      </c>
      <c r="F48" s="95">
        <v>0</v>
      </c>
      <c r="G48" s="95">
        <v>1</v>
      </c>
      <c r="H48" s="95">
        <v>4</v>
      </c>
      <c r="I48" s="95">
        <v>7</v>
      </c>
      <c r="J48" s="95">
        <v>83</v>
      </c>
      <c r="K48" s="95">
        <v>0</v>
      </c>
      <c r="L48" s="95">
        <v>0</v>
      </c>
      <c r="M48" s="95">
        <v>0</v>
      </c>
      <c r="N48" s="95">
        <v>0</v>
      </c>
      <c r="O48" s="95">
        <v>0</v>
      </c>
      <c r="P48" s="95">
        <v>3</v>
      </c>
      <c r="Q48" s="95">
        <v>1</v>
      </c>
      <c r="R48" s="95">
        <v>5</v>
      </c>
      <c r="S48" s="95">
        <v>3</v>
      </c>
      <c r="T48" s="95">
        <v>0</v>
      </c>
      <c r="U48" s="95">
        <v>11</v>
      </c>
      <c r="V48" s="95">
        <v>2</v>
      </c>
      <c r="W48" s="95">
        <v>16</v>
      </c>
      <c r="X48" s="95">
        <v>140</v>
      </c>
      <c r="Y48" s="95">
        <v>41</v>
      </c>
      <c r="Z48" s="95">
        <v>12</v>
      </c>
    </row>
    <row r="49" spans="1:26" s="2" customFormat="1" ht="12" customHeight="1" x14ac:dyDescent="0.25">
      <c r="A49" s="34" t="s">
        <v>61</v>
      </c>
      <c r="B49" s="55">
        <v>109</v>
      </c>
      <c r="C49" s="95">
        <v>0</v>
      </c>
      <c r="D49" s="95">
        <v>0</v>
      </c>
      <c r="E49" s="95">
        <v>4</v>
      </c>
      <c r="F49" s="95">
        <v>0</v>
      </c>
      <c r="G49" s="95">
        <v>1</v>
      </c>
      <c r="H49" s="95">
        <v>1</v>
      </c>
      <c r="I49" s="95">
        <v>0</v>
      </c>
      <c r="J49" s="95">
        <v>10</v>
      </c>
      <c r="K49" s="95">
        <v>0</v>
      </c>
      <c r="L49" s="95">
        <v>0</v>
      </c>
      <c r="M49" s="95">
        <v>0</v>
      </c>
      <c r="N49" s="95">
        <v>0</v>
      </c>
      <c r="O49" s="95">
        <v>1</v>
      </c>
      <c r="P49" s="95">
        <v>4</v>
      </c>
      <c r="Q49" s="95">
        <v>6</v>
      </c>
      <c r="R49" s="95">
        <v>3</v>
      </c>
      <c r="S49" s="95">
        <v>16</v>
      </c>
      <c r="T49" s="95">
        <v>1</v>
      </c>
      <c r="U49" s="95">
        <v>5</v>
      </c>
      <c r="V49" s="95">
        <v>2</v>
      </c>
      <c r="W49" s="95">
        <v>12</v>
      </c>
      <c r="X49" s="95">
        <v>15</v>
      </c>
      <c r="Y49" s="95">
        <v>22</v>
      </c>
      <c r="Z49" s="95">
        <v>6</v>
      </c>
    </row>
    <row r="50" spans="1:26" s="2" customFormat="1" ht="12" customHeight="1" x14ac:dyDescent="0.25">
      <c r="A50" s="34" t="s">
        <v>62</v>
      </c>
      <c r="B50" s="55">
        <v>1019</v>
      </c>
      <c r="C50" s="95">
        <v>2</v>
      </c>
      <c r="D50" s="95">
        <v>1</v>
      </c>
      <c r="E50" s="95">
        <v>1</v>
      </c>
      <c r="F50" s="95">
        <v>0</v>
      </c>
      <c r="G50" s="95">
        <v>3</v>
      </c>
      <c r="H50" s="95">
        <v>0</v>
      </c>
      <c r="I50" s="95">
        <v>2</v>
      </c>
      <c r="J50" s="95">
        <v>114</v>
      </c>
      <c r="K50" s="95">
        <v>5</v>
      </c>
      <c r="L50" s="95">
        <v>1</v>
      </c>
      <c r="M50" s="95">
        <v>0</v>
      </c>
      <c r="N50" s="95">
        <v>1</v>
      </c>
      <c r="O50" s="95">
        <v>7</v>
      </c>
      <c r="P50" s="95">
        <v>6</v>
      </c>
      <c r="Q50" s="95">
        <v>31</v>
      </c>
      <c r="R50" s="95">
        <v>61</v>
      </c>
      <c r="S50" s="95">
        <v>46</v>
      </c>
      <c r="T50" s="95">
        <v>9</v>
      </c>
      <c r="U50" s="95">
        <v>7</v>
      </c>
      <c r="V50" s="95">
        <v>6</v>
      </c>
      <c r="W50" s="95">
        <v>66</v>
      </c>
      <c r="X50" s="95">
        <v>370</v>
      </c>
      <c r="Y50" s="95">
        <v>138</v>
      </c>
      <c r="Z50" s="95">
        <v>142</v>
      </c>
    </row>
    <row r="51" spans="1:26" s="2" customFormat="1" ht="12" customHeight="1" x14ac:dyDescent="0.25">
      <c r="A51" s="34" t="s">
        <v>63</v>
      </c>
      <c r="B51" s="55">
        <v>188</v>
      </c>
      <c r="C51" s="95">
        <v>0</v>
      </c>
      <c r="D51" s="95">
        <v>0</v>
      </c>
      <c r="E51" s="95">
        <v>2</v>
      </c>
      <c r="F51" s="95">
        <v>0</v>
      </c>
      <c r="G51" s="95">
        <v>2</v>
      </c>
      <c r="H51" s="95">
        <v>0</v>
      </c>
      <c r="I51" s="95">
        <v>4</v>
      </c>
      <c r="J51" s="95">
        <v>6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3</v>
      </c>
      <c r="Q51" s="95">
        <v>2</v>
      </c>
      <c r="R51" s="95">
        <v>3</v>
      </c>
      <c r="S51" s="95">
        <v>4</v>
      </c>
      <c r="T51" s="95">
        <v>2</v>
      </c>
      <c r="U51" s="95">
        <v>2</v>
      </c>
      <c r="V51" s="95">
        <v>4</v>
      </c>
      <c r="W51" s="95">
        <v>22</v>
      </c>
      <c r="X51" s="95">
        <v>115</v>
      </c>
      <c r="Y51" s="95">
        <v>12</v>
      </c>
      <c r="Z51" s="95">
        <v>5</v>
      </c>
    </row>
    <row r="52" spans="1:26" s="2" customFormat="1" ht="15" customHeight="1" thickBot="1" x14ac:dyDescent="0.3">
      <c r="A52" s="34" t="s">
        <v>64</v>
      </c>
      <c r="B52" s="55">
        <v>100</v>
      </c>
      <c r="C52" s="95">
        <v>0</v>
      </c>
      <c r="D52" s="95">
        <v>3</v>
      </c>
      <c r="E52" s="95">
        <v>1</v>
      </c>
      <c r="F52" s="95">
        <v>0</v>
      </c>
      <c r="G52" s="95">
        <v>1</v>
      </c>
      <c r="H52" s="95">
        <v>0</v>
      </c>
      <c r="I52" s="95">
        <v>2</v>
      </c>
      <c r="J52" s="95">
        <v>19</v>
      </c>
      <c r="K52" s="95">
        <v>1</v>
      </c>
      <c r="L52" s="95">
        <v>0</v>
      </c>
      <c r="M52" s="95">
        <v>0</v>
      </c>
      <c r="N52" s="95">
        <v>0</v>
      </c>
      <c r="O52" s="95">
        <v>0</v>
      </c>
      <c r="P52" s="95">
        <v>4</v>
      </c>
      <c r="Q52" s="95">
        <v>7</v>
      </c>
      <c r="R52" s="95">
        <v>6</v>
      </c>
      <c r="S52" s="95">
        <v>11</v>
      </c>
      <c r="T52" s="95">
        <v>0</v>
      </c>
      <c r="U52" s="95">
        <v>1</v>
      </c>
      <c r="V52" s="95">
        <v>3</v>
      </c>
      <c r="W52" s="95">
        <v>15</v>
      </c>
      <c r="X52" s="95">
        <v>12</v>
      </c>
      <c r="Y52" s="95">
        <v>6</v>
      </c>
      <c r="Z52" s="95">
        <v>8</v>
      </c>
    </row>
    <row r="53" spans="1:26" s="2" customFormat="1" ht="12.75" customHeight="1" x14ac:dyDescent="0.25">
      <c r="A53" s="8" t="s">
        <v>304</v>
      </c>
      <c r="B53" s="8"/>
      <c r="C53" s="8"/>
      <c r="D53" s="2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s="2" customFormat="1" ht="11.25" customHeight="1" x14ac:dyDescent="0.25">
      <c r="A54" s="22" t="s">
        <v>330</v>
      </c>
      <c r="B54" s="20"/>
      <c r="C54" s="20"/>
      <c r="D54" s="20"/>
    </row>
    <row r="55" spans="1:26" s="2" customFormat="1" ht="9.75" customHeight="1" x14ac:dyDescent="0.25">
      <c r="A55" s="22"/>
      <c r="B55" s="20"/>
      <c r="C55" s="20"/>
      <c r="D55" s="20"/>
    </row>
    <row r="56" spans="1:26" s="2" customFormat="1" ht="9.75" customHeight="1" x14ac:dyDescent="0.25">
      <c r="A56" s="22"/>
      <c r="B56" s="20"/>
      <c r="C56" s="20"/>
      <c r="D56" s="20"/>
    </row>
    <row r="57" spans="1:26" s="2" customFormat="1" ht="11.25" customHeight="1" x14ac:dyDescent="0.25">
      <c r="A57" s="22"/>
      <c r="B57" s="20"/>
      <c r="C57" s="20"/>
      <c r="D57" s="20"/>
    </row>
    <row r="58" spans="1:26" s="20" customFormat="1" ht="48.3" customHeight="1" x14ac:dyDescent="0.25">
      <c r="A58" s="150" t="s">
        <v>190</v>
      </c>
      <c r="B58" s="150"/>
      <c r="C58" s="150"/>
      <c r="D58" s="150"/>
      <c r="E58" s="150"/>
      <c r="F58" s="150"/>
      <c r="G58" s="150"/>
      <c r="H58" s="150"/>
      <c r="I58" s="150"/>
      <c r="J58" s="150"/>
      <c r="K58" s="150"/>
      <c r="L58" s="150" t="s">
        <v>191</v>
      </c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</row>
    <row r="59" spans="1:26" x14ac:dyDescent="0.3">
      <c r="A59" s="2"/>
    </row>
  </sheetData>
  <mergeCells count="13">
    <mergeCell ref="A58:K58"/>
    <mergeCell ref="L58:Z58"/>
    <mergeCell ref="A3:A4"/>
    <mergeCell ref="B3:B4"/>
    <mergeCell ref="C3:G3"/>
    <mergeCell ref="H3:J3"/>
    <mergeCell ref="A2:J2"/>
    <mergeCell ref="K2:X2"/>
    <mergeCell ref="K1:Z1"/>
    <mergeCell ref="T3:U3"/>
    <mergeCell ref="X3:Z3"/>
    <mergeCell ref="Y2:Z2"/>
    <mergeCell ref="K3:R3"/>
  </mergeCells>
  <phoneticPr fontId="6" type="noConversion"/>
  <printOptions horizontalCentered="1" verticalCentered="1"/>
  <pageMargins left="0.55118110236220474" right="0.35433070866141736" top="0.15748031496062992" bottom="0.15748031496062992" header="0.15748031496062992" footer="0.15748031496062992"/>
  <pageSetup paperSize="9" scale="98" fitToWidth="0" orientation="portrait" r:id="rId1"/>
  <headerFooter alignWithMargins="0"/>
  <colBreaks count="1" manualBreakCount="1">
    <brk id="10" max="5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31"/>
  <sheetViews>
    <sheetView view="pageBreakPreview" zoomScale="96" zoomScaleNormal="96" zoomScaleSheetLayoutView="96" workbookViewId="0">
      <pane xSplit="1" ySplit="4" topLeftCell="B5" activePane="bottomRight" state="frozen"/>
      <selection activeCell="C11" sqref="C11"/>
      <selection pane="topRight" activeCell="C11" sqref="C11"/>
      <selection pane="bottomLeft" activeCell="C11" sqref="C11"/>
      <selection pane="bottomRight" activeCell="C11" sqref="C11"/>
    </sheetView>
  </sheetViews>
  <sheetFormatPr defaultColWidth="9" defaultRowHeight="16.2" x14ac:dyDescent="0.3"/>
  <cols>
    <col min="1" max="1" width="23.5546875" style="11" customWidth="1"/>
    <col min="2" max="2" width="9" style="11" customWidth="1"/>
    <col min="3" max="3" width="7.88671875" style="11" customWidth="1"/>
    <col min="4" max="4" width="5.88671875" style="11" customWidth="1"/>
    <col min="5" max="10" width="5.77734375" style="11" customWidth="1"/>
    <col min="11" max="11" width="6" style="11" customWidth="1"/>
    <col min="12" max="12" width="5.5546875" style="11" customWidth="1"/>
    <col min="13" max="19" width="5.88671875" style="11" customWidth="1"/>
    <col min="20" max="20" width="6.44140625" style="11" customWidth="1"/>
    <col min="21" max="21" width="7.109375" style="11" customWidth="1"/>
    <col min="22" max="27" width="5.88671875" style="11" customWidth="1"/>
    <col min="28" max="16384" width="9" style="11"/>
  </cols>
  <sheetData>
    <row r="1" spans="1:32" s="1" customFormat="1" ht="45.15" customHeight="1" x14ac:dyDescent="0.4">
      <c r="A1" s="187" t="s">
        <v>142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 t="s">
        <v>119</v>
      </c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9"/>
      <c r="Z1" s="189"/>
      <c r="AA1" s="189"/>
    </row>
    <row r="2" spans="1:32" s="6" customFormat="1" ht="13.5" customHeight="1" thickBot="1" x14ac:dyDescent="0.3">
      <c r="A2" s="163" t="s">
        <v>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91" t="s">
        <v>234</v>
      </c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61" t="s">
        <v>4</v>
      </c>
      <c r="AA2" s="161"/>
    </row>
    <row r="3" spans="1:32" s="15" customFormat="1" ht="24" customHeight="1" x14ac:dyDescent="0.3">
      <c r="A3" s="164" t="s">
        <v>118</v>
      </c>
      <c r="B3" s="200" t="s">
        <v>305</v>
      </c>
      <c r="C3" s="202" t="s">
        <v>0</v>
      </c>
      <c r="D3" s="192" t="s">
        <v>78</v>
      </c>
      <c r="E3" s="192"/>
      <c r="F3" s="192"/>
      <c r="G3" s="192"/>
      <c r="H3" s="192"/>
      <c r="I3" s="199" t="s">
        <v>274</v>
      </c>
      <c r="J3" s="199"/>
      <c r="K3" s="199"/>
      <c r="L3" s="193" t="s">
        <v>273</v>
      </c>
      <c r="M3" s="194"/>
      <c r="N3" s="194"/>
      <c r="O3" s="194"/>
      <c r="P3" s="194"/>
      <c r="Q3" s="194"/>
      <c r="R3" s="194"/>
      <c r="S3" s="195"/>
      <c r="T3" s="93" t="s">
        <v>271</v>
      </c>
      <c r="U3" s="198" t="s">
        <v>269</v>
      </c>
      <c r="V3" s="198"/>
      <c r="W3" s="93" t="s">
        <v>280</v>
      </c>
      <c r="X3" s="93" t="s">
        <v>278</v>
      </c>
      <c r="Y3" s="193" t="s">
        <v>276</v>
      </c>
      <c r="Z3" s="196"/>
      <c r="AA3" s="197"/>
    </row>
    <row r="4" spans="1:32" s="9" customFormat="1" ht="62.25" customHeight="1" thickBot="1" x14ac:dyDescent="0.35">
      <c r="A4" s="165"/>
      <c r="B4" s="201"/>
      <c r="C4" s="203"/>
      <c r="D4" s="78" t="s">
        <v>49</v>
      </c>
      <c r="E4" s="73" t="s">
        <v>97</v>
      </c>
      <c r="F4" s="73" t="s">
        <v>98</v>
      </c>
      <c r="G4" s="73" t="s">
        <v>99</v>
      </c>
      <c r="H4" s="73" t="s">
        <v>100</v>
      </c>
      <c r="I4" s="73" t="s">
        <v>101</v>
      </c>
      <c r="J4" s="73" t="s">
        <v>102</v>
      </c>
      <c r="K4" s="73" t="s">
        <v>103</v>
      </c>
      <c r="L4" s="74" t="s">
        <v>104</v>
      </c>
      <c r="M4" s="73" t="s">
        <v>105</v>
      </c>
      <c r="N4" s="75" t="s">
        <v>106</v>
      </c>
      <c r="O4" s="76" t="s">
        <v>107</v>
      </c>
      <c r="P4" s="75" t="s">
        <v>108</v>
      </c>
      <c r="Q4" s="75" t="s">
        <v>109</v>
      </c>
      <c r="R4" s="76" t="s">
        <v>110</v>
      </c>
      <c r="S4" s="75" t="s">
        <v>111</v>
      </c>
      <c r="T4" s="73" t="s">
        <v>150</v>
      </c>
      <c r="U4" s="73" t="s">
        <v>149</v>
      </c>
      <c r="V4" s="72" t="s">
        <v>112</v>
      </c>
      <c r="W4" s="73" t="s">
        <v>113</v>
      </c>
      <c r="X4" s="72" t="s">
        <v>114</v>
      </c>
      <c r="Y4" s="75" t="s">
        <v>115</v>
      </c>
      <c r="Z4" s="75" t="s">
        <v>116</v>
      </c>
      <c r="AA4" s="77" t="s">
        <v>117</v>
      </c>
    </row>
    <row r="5" spans="1:32" s="14" customFormat="1" ht="27.15" customHeight="1" x14ac:dyDescent="0.25">
      <c r="A5" s="46" t="s">
        <v>80</v>
      </c>
      <c r="B5" s="59">
        <f>SUM(D5:AA5)</f>
        <v>100</v>
      </c>
      <c r="C5" s="59"/>
      <c r="D5" s="59">
        <f t="shared" ref="D5:AA5" si="0">D6/$C$6*100</f>
        <v>0.17183311567805348</v>
      </c>
      <c r="E5" s="59">
        <f t="shared" si="0"/>
        <v>1.8489243246958553</v>
      </c>
      <c r="F5" s="59">
        <f t="shared" si="0"/>
        <v>0.56361261942401542</v>
      </c>
      <c r="G5" s="59">
        <f t="shared" si="0"/>
        <v>0.1787064403051756</v>
      </c>
      <c r="H5" s="59">
        <f t="shared" si="0"/>
        <v>4.7907072651041309</v>
      </c>
      <c r="I5" s="59">
        <f t="shared" si="0"/>
        <v>0.84541892913602301</v>
      </c>
      <c r="J5" s="59">
        <f t="shared" si="0"/>
        <v>3.0929960822049627</v>
      </c>
      <c r="K5" s="59">
        <f t="shared" si="0"/>
        <v>11.512818750429583</v>
      </c>
      <c r="L5" s="59">
        <f t="shared" si="0"/>
        <v>0.54299264554264903</v>
      </c>
      <c r="M5" s="59">
        <f t="shared" si="0"/>
        <v>0.18557976493229775</v>
      </c>
      <c r="N5" s="59">
        <f t="shared" si="0"/>
        <v>8.9353220152587801E-2</v>
      </c>
      <c r="O5" s="59">
        <f t="shared" si="0"/>
        <v>0.20619973881366416</v>
      </c>
      <c r="P5" s="59">
        <f t="shared" si="0"/>
        <v>0.62547254106811467</v>
      </c>
      <c r="Q5" s="59">
        <f t="shared" si="0"/>
        <v>3.4572822874424363</v>
      </c>
      <c r="R5" s="59">
        <f t="shared" si="0"/>
        <v>4.8938071345109631</v>
      </c>
      <c r="S5" s="59">
        <f t="shared" si="0"/>
        <v>5.9935390748505055</v>
      </c>
      <c r="T5" s="59">
        <f t="shared" si="0"/>
        <v>5.7392260636469867</v>
      </c>
      <c r="U5" s="59">
        <f t="shared" si="0"/>
        <v>1.4983847687126264</v>
      </c>
      <c r="V5" s="59">
        <f t="shared" si="0"/>
        <v>5.0587669255618941</v>
      </c>
      <c r="W5" s="59">
        <f t="shared" si="0"/>
        <v>2.7355832015946113</v>
      </c>
      <c r="X5" s="59">
        <f t="shared" si="0"/>
        <v>7.5881503883428421</v>
      </c>
      <c r="Y5" s="59">
        <f t="shared" si="0"/>
        <v>25.087634888995808</v>
      </c>
      <c r="Z5" s="59">
        <f t="shared" si="0"/>
        <v>7.7668568286480166</v>
      </c>
      <c r="AA5" s="59">
        <f t="shared" si="0"/>
        <v>5.5261530002062003</v>
      </c>
    </row>
    <row r="6" spans="1:32" s="2" customFormat="1" ht="26.25" customHeight="1" x14ac:dyDescent="0.25">
      <c r="A6" s="100" t="s">
        <v>259</v>
      </c>
      <c r="B6" s="60"/>
      <c r="C6" s="95">
        <v>14549</v>
      </c>
      <c r="D6" s="95">
        <v>25</v>
      </c>
      <c r="E6" s="95">
        <v>269</v>
      </c>
      <c r="F6" s="95">
        <v>82</v>
      </c>
      <c r="G6" s="95">
        <v>26</v>
      </c>
      <c r="H6" s="95">
        <v>697</v>
      </c>
      <c r="I6" s="95">
        <v>123</v>
      </c>
      <c r="J6" s="95">
        <v>450</v>
      </c>
      <c r="K6" s="95">
        <v>1675</v>
      </c>
      <c r="L6" s="95">
        <v>79</v>
      </c>
      <c r="M6" s="95">
        <v>27</v>
      </c>
      <c r="N6" s="95">
        <v>13</v>
      </c>
      <c r="O6" s="95">
        <v>30</v>
      </c>
      <c r="P6" s="95">
        <v>91</v>
      </c>
      <c r="Q6" s="95">
        <v>503</v>
      </c>
      <c r="R6" s="95">
        <v>712</v>
      </c>
      <c r="S6" s="95">
        <v>872</v>
      </c>
      <c r="T6" s="95">
        <v>835</v>
      </c>
      <c r="U6" s="95">
        <v>218</v>
      </c>
      <c r="V6" s="95">
        <v>736</v>
      </c>
      <c r="W6" s="95">
        <v>398</v>
      </c>
      <c r="X6" s="95">
        <v>1104</v>
      </c>
      <c r="Y6" s="95">
        <v>3650</v>
      </c>
      <c r="Z6" s="95">
        <v>1130</v>
      </c>
      <c r="AA6" s="95">
        <v>804</v>
      </c>
    </row>
    <row r="7" spans="1:32" s="2" customFormat="1" ht="20.100000000000001" customHeight="1" x14ac:dyDescent="0.25">
      <c r="A7" s="98" t="s">
        <v>239</v>
      </c>
      <c r="B7" s="60">
        <f>C7/$C$6*100</f>
        <v>4.8800604852567186</v>
      </c>
      <c r="C7" s="95">
        <v>710</v>
      </c>
      <c r="D7" s="95">
        <v>0</v>
      </c>
      <c r="E7" s="95">
        <v>0</v>
      </c>
      <c r="F7" s="95">
        <v>0</v>
      </c>
      <c r="G7" s="95">
        <v>1</v>
      </c>
      <c r="H7" s="95">
        <v>7</v>
      </c>
      <c r="I7" s="95">
        <v>17</v>
      </c>
      <c r="J7" s="95">
        <v>49</v>
      </c>
      <c r="K7" s="95">
        <v>66</v>
      </c>
      <c r="L7" s="95">
        <v>0</v>
      </c>
      <c r="M7" s="95">
        <v>0</v>
      </c>
      <c r="N7" s="95">
        <v>0</v>
      </c>
      <c r="O7" s="95">
        <v>1</v>
      </c>
      <c r="P7" s="95">
        <v>3</v>
      </c>
      <c r="Q7" s="95">
        <v>2</v>
      </c>
      <c r="R7" s="95">
        <v>158</v>
      </c>
      <c r="S7" s="95">
        <v>32</v>
      </c>
      <c r="T7" s="95">
        <v>153</v>
      </c>
      <c r="U7" s="95">
        <v>0</v>
      </c>
      <c r="V7" s="95">
        <v>9</v>
      </c>
      <c r="W7" s="95">
        <v>8</v>
      </c>
      <c r="X7" s="95">
        <v>34</v>
      </c>
      <c r="Y7" s="95">
        <v>80</v>
      </c>
      <c r="Z7" s="95">
        <v>62</v>
      </c>
      <c r="AA7" s="95">
        <v>28</v>
      </c>
    </row>
    <row r="8" spans="1:32" s="2" customFormat="1" ht="20.100000000000001" customHeight="1" x14ac:dyDescent="0.25">
      <c r="A8" s="98" t="s">
        <v>240</v>
      </c>
      <c r="B8" s="60">
        <f t="shared" ref="B8:B28" si="1">C8/$C$6*100</f>
        <v>25.403807821843426</v>
      </c>
      <c r="C8" s="95">
        <v>3696</v>
      </c>
      <c r="D8" s="95">
        <v>0</v>
      </c>
      <c r="E8" s="95">
        <v>5</v>
      </c>
      <c r="F8" s="95">
        <v>2</v>
      </c>
      <c r="G8" s="95">
        <v>4</v>
      </c>
      <c r="H8" s="95">
        <v>15</v>
      </c>
      <c r="I8" s="95">
        <v>14</v>
      </c>
      <c r="J8" s="95">
        <v>52</v>
      </c>
      <c r="K8" s="95">
        <v>234</v>
      </c>
      <c r="L8" s="95">
        <v>2</v>
      </c>
      <c r="M8" s="95">
        <v>1</v>
      </c>
      <c r="N8" s="95">
        <v>0</v>
      </c>
      <c r="O8" s="95">
        <v>0</v>
      </c>
      <c r="P8" s="95">
        <v>19</v>
      </c>
      <c r="Q8" s="95">
        <v>23</v>
      </c>
      <c r="R8" s="95">
        <v>125</v>
      </c>
      <c r="S8" s="95">
        <v>107</v>
      </c>
      <c r="T8" s="95">
        <v>488</v>
      </c>
      <c r="U8" s="95">
        <v>5</v>
      </c>
      <c r="V8" s="95">
        <v>78</v>
      </c>
      <c r="W8" s="95">
        <v>42</v>
      </c>
      <c r="X8" s="95">
        <v>652</v>
      </c>
      <c r="Y8" s="95">
        <v>838</v>
      </c>
      <c r="Z8" s="95">
        <v>712</v>
      </c>
      <c r="AA8" s="95">
        <v>278</v>
      </c>
    </row>
    <row r="9" spans="1:32" s="2" customFormat="1" ht="20.100000000000001" customHeight="1" x14ac:dyDescent="0.25">
      <c r="A9" s="98" t="s">
        <v>241</v>
      </c>
      <c r="B9" s="60">
        <f t="shared" si="1"/>
        <v>3.3198157948999931</v>
      </c>
      <c r="C9" s="95">
        <v>483</v>
      </c>
      <c r="D9" s="95">
        <v>2</v>
      </c>
      <c r="E9" s="95">
        <v>4</v>
      </c>
      <c r="F9" s="95">
        <v>1</v>
      </c>
      <c r="G9" s="95">
        <v>2</v>
      </c>
      <c r="H9" s="95">
        <v>10</v>
      </c>
      <c r="I9" s="95">
        <v>4</v>
      </c>
      <c r="J9" s="95">
        <v>31</v>
      </c>
      <c r="K9" s="95">
        <v>127</v>
      </c>
      <c r="L9" s="95">
        <v>3</v>
      </c>
      <c r="M9" s="95">
        <v>1</v>
      </c>
      <c r="N9" s="95">
        <v>0</v>
      </c>
      <c r="O9" s="95">
        <v>0</v>
      </c>
      <c r="P9" s="95">
        <v>1</v>
      </c>
      <c r="Q9" s="95">
        <v>27</v>
      </c>
      <c r="R9" s="95">
        <v>14</v>
      </c>
      <c r="S9" s="95">
        <v>38</v>
      </c>
      <c r="T9" s="95">
        <v>30</v>
      </c>
      <c r="U9" s="95">
        <v>0</v>
      </c>
      <c r="V9" s="95">
        <v>11</v>
      </c>
      <c r="W9" s="95">
        <v>10</v>
      </c>
      <c r="X9" s="95">
        <v>11</v>
      </c>
      <c r="Y9" s="95">
        <v>132</v>
      </c>
      <c r="Z9" s="95">
        <v>7</v>
      </c>
      <c r="AA9" s="95">
        <v>17</v>
      </c>
      <c r="AD9" s="13"/>
      <c r="AE9" s="13"/>
      <c r="AF9" s="13"/>
    </row>
    <row r="10" spans="1:32" s="2" customFormat="1" ht="20.100000000000001" customHeight="1" x14ac:dyDescent="0.25">
      <c r="A10" s="98" t="s">
        <v>242</v>
      </c>
      <c r="B10" s="60">
        <f t="shared" si="1"/>
        <v>3.0792494329507183</v>
      </c>
      <c r="C10" s="95">
        <v>448</v>
      </c>
      <c r="D10" s="95">
        <v>0</v>
      </c>
      <c r="E10" s="95">
        <v>4</v>
      </c>
      <c r="F10" s="95">
        <v>0</v>
      </c>
      <c r="G10" s="95">
        <v>1</v>
      </c>
      <c r="H10" s="95">
        <v>9</v>
      </c>
      <c r="I10" s="95">
        <v>8</v>
      </c>
      <c r="J10" s="95">
        <v>6</v>
      </c>
      <c r="K10" s="95">
        <v>1</v>
      </c>
      <c r="L10" s="95">
        <v>2</v>
      </c>
      <c r="M10" s="95">
        <v>0</v>
      </c>
      <c r="N10" s="95">
        <v>0</v>
      </c>
      <c r="O10" s="95">
        <v>0</v>
      </c>
      <c r="P10" s="95">
        <v>4</v>
      </c>
      <c r="Q10" s="95">
        <v>14</v>
      </c>
      <c r="R10" s="95">
        <v>36</v>
      </c>
      <c r="S10" s="95">
        <v>30</v>
      </c>
      <c r="T10" s="95">
        <v>17</v>
      </c>
      <c r="U10" s="95">
        <v>1</v>
      </c>
      <c r="V10" s="95">
        <v>97</v>
      </c>
      <c r="W10" s="95">
        <v>48</v>
      </c>
      <c r="X10" s="95">
        <v>9</v>
      </c>
      <c r="Y10" s="95">
        <v>141</v>
      </c>
      <c r="Z10" s="95">
        <v>3</v>
      </c>
      <c r="AA10" s="95">
        <v>17</v>
      </c>
      <c r="AD10" s="13"/>
      <c r="AE10" s="13"/>
      <c r="AF10" s="13"/>
    </row>
    <row r="11" spans="1:32" s="2" customFormat="1" ht="20.100000000000001" customHeight="1" x14ac:dyDescent="0.25">
      <c r="A11" s="98" t="s">
        <v>243</v>
      </c>
      <c r="B11" s="60">
        <f t="shared" si="1"/>
        <v>2.1307306344078634</v>
      </c>
      <c r="C11" s="95">
        <v>310</v>
      </c>
      <c r="D11" s="95">
        <v>0</v>
      </c>
      <c r="E11" s="95">
        <v>3</v>
      </c>
      <c r="F11" s="95">
        <v>0</v>
      </c>
      <c r="G11" s="95">
        <v>1</v>
      </c>
      <c r="H11" s="95">
        <v>1</v>
      </c>
      <c r="I11" s="95">
        <v>3</v>
      </c>
      <c r="J11" s="95">
        <v>8</v>
      </c>
      <c r="K11" s="95">
        <v>4</v>
      </c>
      <c r="L11" s="95">
        <v>1</v>
      </c>
      <c r="M11" s="95">
        <v>0</v>
      </c>
      <c r="N11" s="95">
        <v>0</v>
      </c>
      <c r="O11" s="95">
        <v>0</v>
      </c>
      <c r="P11" s="95">
        <v>3</v>
      </c>
      <c r="Q11" s="95">
        <v>15</v>
      </c>
      <c r="R11" s="95">
        <v>23</v>
      </c>
      <c r="S11" s="95">
        <v>32</v>
      </c>
      <c r="T11" s="95">
        <v>9</v>
      </c>
      <c r="U11" s="95">
        <v>0</v>
      </c>
      <c r="V11" s="95">
        <v>70</v>
      </c>
      <c r="W11" s="95">
        <v>46</v>
      </c>
      <c r="X11" s="95">
        <v>5</v>
      </c>
      <c r="Y11" s="95">
        <v>72</v>
      </c>
      <c r="Z11" s="95">
        <v>4</v>
      </c>
      <c r="AA11" s="95">
        <v>10</v>
      </c>
      <c r="AD11" s="13"/>
      <c r="AE11" s="13"/>
      <c r="AF11" s="13"/>
    </row>
    <row r="12" spans="1:32" s="2" customFormat="1" ht="20.100000000000001" customHeight="1" x14ac:dyDescent="0.25">
      <c r="A12" s="98" t="s">
        <v>244</v>
      </c>
      <c r="B12" s="60">
        <f t="shared" si="1"/>
        <v>6.2684720599353909</v>
      </c>
      <c r="C12" s="95">
        <v>912</v>
      </c>
      <c r="D12" s="95">
        <v>2</v>
      </c>
      <c r="E12" s="95">
        <v>11</v>
      </c>
      <c r="F12" s="95">
        <v>2</v>
      </c>
      <c r="G12" s="95">
        <v>1</v>
      </c>
      <c r="H12" s="95">
        <v>21</v>
      </c>
      <c r="I12" s="95">
        <v>15</v>
      </c>
      <c r="J12" s="95">
        <v>114</v>
      </c>
      <c r="K12" s="95">
        <v>333</v>
      </c>
      <c r="L12" s="95">
        <v>7</v>
      </c>
      <c r="M12" s="95">
        <v>1</v>
      </c>
      <c r="N12" s="95">
        <v>1</v>
      </c>
      <c r="O12" s="95">
        <v>0</v>
      </c>
      <c r="P12" s="95">
        <v>0</v>
      </c>
      <c r="Q12" s="95">
        <v>47</v>
      </c>
      <c r="R12" s="95">
        <v>41</v>
      </c>
      <c r="S12" s="95">
        <v>67</v>
      </c>
      <c r="T12" s="95">
        <v>15</v>
      </c>
      <c r="U12" s="95">
        <v>0</v>
      </c>
      <c r="V12" s="95">
        <v>21</v>
      </c>
      <c r="W12" s="95">
        <v>22</v>
      </c>
      <c r="X12" s="95">
        <v>6</v>
      </c>
      <c r="Y12" s="95">
        <v>163</v>
      </c>
      <c r="Z12" s="95">
        <v>3</v>
      </c>
      <c r="AA12" s="95">
        <v>19</v>
      </c>
      <c r="AD12" s="13"/>
      <c r="AE12" s="13"/>
      <c r="AF12" s="13"/>
    </row>
    <row r="13" spans="1:32" s="2" customFormat="1" ht="20.100000000000001" customHeight="1" x14ac:dyDescent="0.25">
      <c r="A13" s="98" t="s">
        <v>245</v>
      </c>
      <c r="B13" s="60">
        <f t="shared" si="1"/>
        <v>10.859852910852979</v>
      </c>
      <c r="C13" s="95">
        <v>1580</v>
      </c>
      <c r="D13" s="95">
        <v>13</v>
      </c>
      <c r="E13" s="95">
        <v>194</v>
      </c>
      <c r="F13" s="95">
        <v>6</v>
      </c>
      <c r="G13" s="95">
        <v>8</v>
      </c>
      <c r="H13" s="95">
        <v>381</v>
      </c>
      <c r="I13" s="95">
        <v>44</v>
      </c>
      <c r="J13" s="95">
        <v>119</v>
      </c>
      <c r="K13" s="95">
        <v>44</v>
      </c>
      <c r="L13" s="95">
        <v>1</v>
      </c>
      <c r="M13" s="95">
        <v>2</v>
      </c>
      <c r="N13" s="95">
        <v>2</v>
      </c>
      <c r="O13" s="95">
        <v>4</v>
      </c>
      <c r="P13" s="95">
        <v>3</v>
      </c>
      <c r="Q13" s="95">
        <v>49</v>
      </c>
      <c r="R13" s="95">
        <v>36</v>
      </c>
      <c r="S13" s="95">
        <v>226</v>
      </c>
      <c r="T13" s="95">
        <v>25</v>
      </c>
      <c r="U13" s="95">
        <v>3</v>
      </c>
      <c r="V13" s="95">
        <v>91</v>
      </c>
      <c r="W13" s="95">
        <v>23</v>
      </c>
      <c r="X13" s="95">
        <v>13</v>
      </c>
      <c r="Y13" s="95">
        <v>260</v>
      </c>
      <c r="Z13" s="95">
        <v>2</v>
      </c>
      <c r="AA13" s="95">
        <v>31</v>
      </c>
      <c r="AD13" s="13"/>
      <c r="AE13" s="13"/>
      <c r="AF13" s="13"/>
    </row>
    <row r="14" spans="1:32" s="2" customFormat="1" ht="20.100000000000001" customHeight="1" x14ac:dyDescent="0.25">
      <c r="A14" s="98" t="s">
        <v>246</v>
      </c>
      <c r="B14" s="60">
        <f t="shared" si="1"/>
        <v>13.904735720668087</v>
      </c>
      <c r="C14" s="95">
        <v>2023</v>
      </c>
      <c r="D14" s="95">
        <v>5</v>
      </c>
      <c r="E14" s="95">
        <v>36</v>
      </c>
      <c r="F14" s="95">
        <v>66</v>
      </c>
      <c r="G14" s="95">
        <v>6</v>
      </c>
      <c r="H14" s="95">
        <v>187</v>
      </c>
      <c r="I14" s="95">
        <v>7</v>
      </c>
      <c r="J14" s="95">
        <v>20</v>
      </c>
      <c r="K14" s="95">
        <v>18</v>
      </c>
      <c r="L14" s="95">
        <v>6</v>
      </c>
      <c r="M14" s="95">
        <v>3</v>
      </c>
      <c r="N14" s="95">
        <v>2</v>
      </c>
      <c r="O14" s="95">
        <v>0</v>
      </c>
      <c r="P14" s="95">
        <v>12</v>
      </c>
      <c r="Q14" s="95">
        <v>265</v>
      </c>
      <c r="R14" s="95">
        <v>195</v>
      </c>
      <c r="S14" s="95">
        <v>155</v>
      </c>
      <c r="T14" s="95">
        <v>24</v>
      </c>
      <c r="U14" s="95">
        <v>1</v>
      </c>
      <c r="V14" s="95">
        <v>217</v>
      </c>
      <c r="W14" s="95">
        <v>23</v>
      </c>
      <c r="X14" s="95">
        <v>32</v>
      </c>
      <c r="Y14" s="95">
        <v>657</v>
      </c>
      <c r="Z14" s="95">
        <v>17</v>
      </c>
      <c r="AA14" s="95">
        <v>69</v>
      </c>
      <c r="AD14" s="13"/>
      <c r="AE14" s="13"/>
      <c r="AF14" s="13"/>
    </row>
    <row r="15" spans="1:32" s="2" customFormat="1" ht="20.100000000000001" customHeight="1" x14ac:dyDescent="0.25">
      <c r="A15" s="98" t="s">
        <v>247</v>
      </c>
      <c r="B15" s="60">
        <f t="shared" si="1"/>
        <v>0.59797924255962609</v>
      </c>
      <c r="C15" s="95">
        <v>87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2</v>
      </c>
      <c r="K15" s="95">
        <v>5</v>
      </c>
      <c r="L15" s="95">
        <v>0</v>
      </c>
      <c r="M15" s="95">
        <v>0</v>
      </c>
      <c r="N15" s="95">
        <v>0</v>
      </c>
      <c r="O15" s="95">
        <v>0</v>
      </c>
      <c r="P15" s="95">
        <v>1</v>
      </c>
      <c r="Q15" s="95">
        <v>0</v>
      </c>
      <c r="R15" s="95">
        <v>10</v>
      </c>
      <c r="S15" s="95">
        <v>2</v>
      </c>
      <c r="T15" s="95">
        <v>28</v>
      </c>
      <c r="U15" s="95">
        <v>0</v>
      </c>
      <c r="V15" s="95">
        <v>4</v>
      </c>
      <c r="W15" s="95">
        <v>0</v>
      </c>
      <c r="X15" s="95">
        <v>10</v>
      </c>
      <c r="Y15" s="95">
        <v>17</v>
      </c>
      <c r="Z15" s="95">
        <v>5</v>
      </c>
      <c r="AA15" s="95">
        <v>3</v>
      </c>
      <c r="AD15" s="13"/>
      <c r="AE15" s="13"/>
      <c r="AF15" s="13"/>
    </row>
    <row r="16" spans="1:32" s="2" customFormat="1" ht="20.100000000000001" customHeight="1" x14ac:dyDescent="0.25">
      <c r="A16" s="98" t="s">
        <v>248</v>
      </c>
      <c r="B16" s="60">
        <f t="shared" si="1"/>
        <v>1.3746649254244278E-2</v>
      </c>
      <c r="C16" s="95">
        <v>2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1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5">
        <v>0</v>
      </c>
      <c r="X16" s="95">
        <v>1</v>
      </c>
      <c r="Y16" s="95">
        <v>0</v>
      </c>
      <c r="Z16" s="95">
        <v>0</v>
      </c>
      <c r="AA16" s="95">
        <v>0</v>
      </c>
    </row>
    <row r="17" spans="1:27" s="2" customFormat="1" ht="20.100000000000001" customHeight="1" x14ac:dyDescent="0.25">
      <c r="A17" s="98" t="s">
        <v>249</v>
      </c>
      <c r="B17" s="60">
        <f t="shared" si="1"/>
        <v>5.450546429307856</v>
      </c>
      <c r="C17" s="95">
        <v>793</v>
      </c>
      <c r="D17" s="95">
        <v>1</v>
      </c>
      <c r="E17" s="95">
        <v>1</v>
      </c>
      <c r="F17" s="95">
        <v>1</v>
      </c>
      <c r="G17" s="95">
        <v>0</v>
      </c>
      <c r="H17" s="95">
        <v>10</v>
      </c>
      <c r="I17" s="95">
        <v>2</v>
      </c>
      <c r="J17" s="95">
        <v>1</v>
      </c>
      <c r="K17" s="95">
        <v>1</v>
      </c>
      <c r="L17" s="95">
        <v>50</v>
      </c>
      <c r="M17" s="95">
        <v>3</v>
      </c>
      <c r="N17" s="95">
        <v>5</v>
      </c>
      <c r="O17" s="95">
        <v>18</v>
      </c>
      <c r="P17" s="95">
        <v>8</v>
      </c>
      <c r="Q17" s="95">
        <v>4</v>
      </c>
      <c r="R17" s="95">
        <v>11</v>
      </c>
      <c r="S17" s="95">
        <v>58</v>
      </c>
      <c r="T17" s="95">
        <v>1</v>
      </c>
      <c r="U17" s="95">
        <v>26</v>
      </c>
      <c r="V17" s="95">
        <v>26</v>
      </c>
      <c r="W17" s="95">
        <v>2</v>
      </c>
      <c r="X17" s="95">
        <v>206</v>
      </c>
      <c r="Y17" s="95">
        <v>322</v>
      </c>
      <c r="Z17" s="95">
        <v>13</v>
      </c>
      <c r="AA17" s="95">
        <v>23</v>
      </c>
    </row>
    <row r="18" spans="1:27" s="2" customFormat="1" ht="20.100000000000001" customHeight="1" x14ac:dyDescent="0.25">
      <c r="A18" s="98" t="s">
        <v>250</v>
      </c>
      <c r="B18" s="60">
        <f t="shared" si="1"/>
        <v>1.3059316791532063</v>
      </c>
      <c r="C18" s="95">
        <v>190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1</v>
      </c>
      <c r="J18" s="95">
        <v>0</v>
      </c>
      <c r="K18" s="95">
        <v>0</v>
      </c>
      <c r="L18" s="95">
        <v>0</v>
      </c>
      <c r="M18" s="95">
        <v>14</v>
      </c>
      <c r="N18" s="95">
        <v>0</v>
      </c>
      <c r="O18" s="95">
        <v>0</v>
      </c>
      <c r="P18" s="95">
        <v>0</v>
      </c>
      <c r="Q18" s="95">
        <v>0</v>
      </c>
      <c r="R18" s="95">
        <v>2</v>
      </c>
      <c r="S18" s="95">
        <v>3</v>
      </c>
      <c r="T18" s="95">
        <v>0</v>
      </c>
      <c r="U18" s="95">
        <v>133</v>
      </c>
      <c r="V18" s="95">
        <v>3</v>
      </c>
      <c r="W18" s="95">
        <v>2</v>
      </c>
      <c r="X18" s="95">
        <v>3</v>
      </c>
      <c r="Y18" s="95">
        <v>22</v>
      </c>
      <c r="Z18" s="95">
        <v>3</v>
      </c>
      <c r="AA18" s="95">
        <v>4</v>
      </c>
    </row>
    <row r="19" spans="1:27" s="2" customFormat="1" ht="20.100000000000001" customHeight="1" x14ac:dyDescent="0.25">
      <c r="A19" s="98" t="s">
        <v>251</v>
      </c>
      <c r="B19" s="60">
        <f t="shared" si="1"/>
        <v>0.30242628359337415</v>
      </c>
      <c r="C19" s="95">
        <v>44</v>
      </c>
      <c r="D19" s="95">
        <v>0</v>
      </c>
      <c r="E19" s="95">
        <v>0</v>
      </c>
      <c r="F19" s="95">
        <v>0</v>
      </c>
      <c r="G19" s="95">
        <v>0</v>
      </c>
      <c r="H19" s="95">
        <v>3</v>
      </c>
      <c r="I19" s="95">
        <v>2</v>
      </c>
      <c r="J19" s="95">
        <v>1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27</v>
      </c>
      <c r="Q19" s="95">
        <v>1</v>
      </c>
      <c r="R19" s="95">
        <v>1</v>
      </c>
      <c r="S19" s="95">
        <v>4</v>
      </c>
      <c r="T19" s="95">
        <v>0</v>
      </c>
      <c r="U19" s="95">
        <v>0</v>
      </c>
      <c r="V19" s="95">
        <v>1</v>
      </c>
      <c r="W19" s="95">
        <v>0</v>
      </c>
      <c r="X19" s="95">
        <v>0</v>
      </c>
      <c r="Y19" s="95">
        <v>4</v>
      </c>
      <c r="Z19" s="95">
        <v>0</v>
      </c>
      <c r="AA19" s="95">
        <v>0</v>
      </c>
    </row>
    <row r="20" spans="1:27" s="2" customFormat="1" ht="20.100000000000001" customHeight="1" x14ac:dyDescent="0.25">
      <c r="A20" s="98" t="s">
        <v>252</v>
      </c>
      <c r="B20" s="60">
        <f t="shared" si="1"/>
        <v>0.2130730634407863</v>
      </c>
      <c r="C20" s="95">
        <v>31</v>
      </c>
      <c r="D20" s="95">
        <v>0</v>
      </c>
      <c r="E20" s="95">
        <v>0</v>
      </c>
      <c r="F20" s="95">
        <v>0</v>
      </c>
      <c r="G20" s="95">
        <v>0</v>
      </c>
      <c r="H20" s="95">
        <v>1</v>
      </c>
      <c r="I20" s="95">
        <v>0</v>
      </c>
      <c r="J20" s="95">
        <v>0</v>
      </c>
      <c r="K20" s="95">
        <v>1</v>
      </c>
      <c r="L20" s="95">
        <v>2</v>
      </c>
      <c r="M20" s="95">
        <v>0</v>
      </c>
      <c r="N20" s="95">
        <v>0</v>
      </c>
      <c r="O20" s="95">
        <v>5</v>
      </c>
      <c r="P20" s="95">
        <v>2</v>
      </c>
      <c r="Q20" s="95">
        <v>0</v>
      </c>
      <c r="R20" s="95">
        <v>0</v>
      </c>
      <c r="S20" s="95">
        <v>1</v>
      </c>
      <c r="T20" s="95">
        <v>0</v>
      </c>
      <c r="U20" s="95">
        <v>17</v>
      </c>
      <c r="V20" s="95">
        <v>1</v>
      </c>
      <c r="W20" s="95">
        <v>0</v>
      </c>
      <c r="X20" s="95">
        <v>0</v>
      </c>
      <c r="Y20" s="95">
        <v>1</v>
      </c>
      <c r="Z20" s="95">
        <v>0</v>
      </c>
      <c r="AA20" s="95">
        <v>0</v>
      </c>
    </row>
    <row r="21" spans="1:27" s="2" customFormat="1" ht="20.100000000000001" customHeight="1" x14ac:dyDescent="0.25">
      <c r="A21" s="98" t="s">
        <v>253</v>
      </c>
      <c r="B21" s="60">
        <f t="shared" si="1"/>
        <v>0.15808646642380919</v>
      </c>
      <c r="C21" s="95">
        <v>23</v>
      </c>
      <c r="D21" s="95">
        <v>0</v>
      </c>
      <c r="E21" s="95">
        <v>1</v>
      </c>
      <c r="F21" s="95">
        <v>0</v>
      </c>
      <c r="G21" s="95">
        <v>0</v>
      </c>
      <c r="H21" s="95">
        <v>2</v>
      </c>
      <c r="I21" s="95">
        <v>0</v>
      </c>
      <c r="J21" s="95">
        <v>0</v>
      </c>
      <c r="K21" s="95">
        <v>0</v>
      </c>
      <c r="L21" s="95">
        <v>1</v>
      </c>
      <c r="M21" s="95">
        <v>0</v>
      </c>
      <c r="N21" s="95">
        <v>0</v>
      </c>
      <c r="O21" s="95">
        <v>0</v>
      </c>
      <c r="P21" s="95">
        <v>0</v>
      </c>
      <c r="Q21" s="95">
        <v>1</v>
      </c>
      <c r="R21" s="95">
        <v>0</v>
      </c>
      <c r="S21" s="95">
        <v>0</v>
      </c>
      <c r="T21" s="95">
        <v>0</v>
      </c>
      <c r="U21" s="95">
        <v>0</v>
      </c>
      <c r="V21" s="95">
        <v>8</v>
      </c>
      <c r="W21" s="95">
        <v>0</v>
      </c>
      <c r="X21" s="95">
        <v>0</v>
      </c>
      <c r="Y21" s="95">
        <v>9</v>
      </c>
      <c r="Z21" s="95">
        <v>0</v>
      </c>
      <c r="AA21" s="95">
        <v>1</v>
      </c>
    </row>
    <row r="22" spans="1:27" s="2" customFormat="1" ht="20.100000000000001" customHeight="1" x14ac:dyDescent="0.25">
      <c r="A22" s="98" t="s">
        <v>254</v>
      </c>
      <c r="B22" s="60">
        <f t="shared" si="1"/>
        <v>0.17183311567805348</v>
      </c>
      <c r="C22" s="95">
        <v>25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2</v>
      </c>
      <c r="Q22" s="95">
        <v>0</v>
      </c>
      <c r="R22" s="95">
        <v>0</v>
      </c>
      <c r="S22" s="95">
        <v>0</v>
      </c>
      <c r="T22" s="95">
        <v>0</v>
      </c>
      <c r="U22" s="95">
        <v>12</v>
      </c>
      <c r="V22" s="95">
        <v>3</v>
      </c>
      <c r="W22" s="95">
        <v>0</v>
      </c>
      <c r="X22" s="95">
        <v>2</v>
      </c>
      <c r="Y22" s="95">
        <v>3</v>
      </c>
      <c r="Z22" s="95">
        <v>1</v>
      </c>
      <c r="AA22" s="95">
        <v>2</v>
      </c>
    </row>
    <row r="23" spans="1:27" s="2" customFormat="1" ht="20.100000000000001" customHeight="1" x14ac:dyDescent="0.25">
      <c r="A23" s="98" t="s">
        <v>255</v>
      </c>
      <c r="B23" s="60">
        <f t="shared" si="1"/>
        <v>5.842325933053818</v>
      </c>
      <c r="C23" s="95">
        <v>850</v>
      </c>
      <c r="D23" s="95">
        <v>0</v>
      </c>
      <c r="E23" s="95">
        <v>7</v>
      </c>
      <c r="F23" s="95">
        <v>2</v>
      </c>
      <c r="G23" s="95">
        <v>1</v>
      </c>
      <c r="H23" s="95">
        <v>31</v>
      </c>
      <c r="I23" s="95">
        <v>3</v>
      </c>
      <c r="J23" s="95">
        <v>17</v>
      </c>
      <c r="K23" s="95">
        <v>17</v>
      </c>
      <c r="L23" s="95">
        <v>1</v>
      </c>
      <c r="M23" s="95">
        <v>0</v>
      </c>
      <c r="N23" s="95">
        <v>0</v>
      </c>
      <c r="O23" s="95">
        <v>0</v>
      </c>
      <c r="P23" s="95">
        <v>3</v>
      </c>
      <c r="Q23" s="95">
        <v>30</v>
      </c>
      <c r="R23" s="95">
        <v>31</v>
      </c>
      <c r="S23" s="95">
        <v>69</v>
      </c>
      <c r="T23" s="95">
        <v>25</v>
      </c>
      <c r="U23" s="95">
        <v>7</v>
      </c>
      <c r="V23" s="95">
        <v>54</v>
      </c>
      <c r="W23" s="95">
        <v>139</v>
      </c>
      <c r="X23" s="95">
        <v>18</v>
      </c>
      <c r="Y23" s="95">
        <v>225</v>
      </c>
      <c r="Z23" s="95">
        <v>122</v>
      </c>
      <c r="AA23" s="95">
        <v>48</v>
      </c>
    </row>
    <row r="24" spans="1:27" s="2" customFormat="1" ht="20.100000000000001" customHeight="1" x14ac:dyDescent="0.25">
      <c r="A24" s="98" t="s">
        <v>256</v>
      </c>
      <c r="B24" s="60">
        <f t="shared" si="1"/>
        <v>8.3648360712076428</v>
      </c>
      <c r="C24" s="95">
        <v>1217</v>
      </c>
      <c r="D24" s="95">
        <v>2</v>
      </c>
      <c r="E24" s="95">
        <v>3</v>
      </c>
      <c r="F24" s="95">
        <v>2</v>
      </c>
      <c r="G24" s="95">
        <v>1</v>
      </c>
      <c r="H24" s="95">
        <v>17</v>
      </c>
      <c r="I24" s="95">
        <v>3</v>
      </c>
      <c r="J24" s="95">
        <v>20</v>
      </c>
      <c r="K24" s="95">
        <v>66</v>
      </c>
      <c r="L24" s="95">
        <v>2</v>
      </c>
      <c r="M24" s="95">
        <v>1</v>
      </c>
      <c r="N24" s="95">
        <v>2</v>
      </c>
      <c r="O24" s="95">
        <v>2</v>
      </c>
      <c r="P24" s="95">
        <v>2</v>
      </c>
      <c r="Q24" s="95">
        <v>22</v>
      </c>
      <c r="R24" s="95">
        <v>27</v>
      </c>
      <c r="S24" s="95">
        <v>44</v>
      </c>
      <c r="T24" s="95">
        <v>16</v>
      </c>
      <c r="U24" s="95">
        <v>10</v>
      </c>
      <c r="V24" s="95">
        <v>38</v>
      </c>
      <c r="W24" s="95">
        <v>29</v>
      </c>
      <c r="X24" s="95">
        <v>56</v>
      </c>
      <c r="Y24" s="95">
        <v>604</v>
      </c>
      <c r="Z24" s="95">
        <v>121</v>
      </c>
      <c r="AA24" s="95">
        <v>127</v>
      </c>
    </row>
    <row r="25" spans="1:27" s="2" customFormat="1" ht="20.100000000000001" customHeight="1" x14ac:dyDescent="0.25">
      <c r="A25" s="98" t="s">
        <v>257</v>
      </c>
      <c r="B25" s="60">
        <f t="shared" si="1"/>
        <v>1.5464980411024813</v>
      </c>
      <c r="C25" s="95">
        <v>225</v>
      </c>
      <c r="D25" s="95">
        <v>0</v>
      </c>
      <c r="E25" s="95">
        <v>0</v>
      </c>
      <c r="F25" s="95">
        <v>0</v>
      </c>
      <c r="G25" s="95">
        <v>0</v>
      </c>
      <c r="H25" s="95">
        <v>1</v>
      </c>
      <c r="I25" s="95">
        <v>0</v>
      </c>
      <c r="J25" s="95">
        <v>1</v>
      </c>
      <c r="K25" s="95">
        <v>6</v>
      </c>
      <c r="L25" s="95">
        <v>0</v>
      </c>
      <c r="M25" s="95">
        <v>1</v>
      </c>
      <c r="N25" s="95">
        <v>0</v>
      </c>
      <c r="O25" s="95">
        <v>0</v>
      </c>
      <c r="P25" s="95">
        <v>1</v>
      </c>
      <c r="Q25" s="95">
        <v>3</v>
      </c>
      <c r="R25" s="95">
        <v>2</v>
      </c>
      <c r="S25" s="95">
        <v>3</v>
      </c>
      <c r="T25" s="95">
        <v>1</v>
      </c>
      <c r="U25" s="95">
        <v>3</v>
      </c>
      <c r="V25" s="95">
        <v>1</v>
      </c>
      <c r="W25" s="95">
        <v>3</v>
      </c>
      <c r="X25" s="95">
        <v>3</v>
      </c>
      <c r="Y25" s="95">
        <v>51</v>
      </c>
      <c r="Z25" s="95">
        <v>38</v>
      </c>
      <c r="AA25" s="95">
        <v>107</v>
      </c>
    </row>
    <row r="26" spans="1:27" s="2" customFormat="1" ht="20.100000000000001" customHeight="1" x14ac:dyDescent="0.25">
      <c r="A26" s="99" t="s">
        <v>258</v>
      </c>
      <c r="B26" s="60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</row>
    <row r="27" spans="1:27" s="2" customFormat="1" ht="18" customHeight="1" x14ac:dyDescent="0.25">
      <c r="A27" s="101" t="s">
        <v>264</v>
      </c>
      <c r="B27" s="60">
        <f t="shared" si="1"/>
        <v>4.6807340710701766</v>
      </c>
      <c r="C27" s="95">
        <v>681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5</v>
      </c>
      <c r="K27" s="95">
        <v>581</v>
      </c>
      <c r="L27" s="95">
        <v>1</v>
      </c>
      <c r="M27" s="95">
        <v>0</v>
      </c>
      <c r="N27" s="95">
        <v>1</v>
      </c>
      <c r="O27" s="95">
        <v>0</v>
      </c>
      <c r="P27" s="95">
        <v>0</v>
      </c>
      <c r="Q27" s="95">
        <v>0</v>
      </c>
      <c r="R27" s="95">
        <v>0</v>
      </c>
      <c r="S27" s="95">
        <v>1</v>
      </c>
      <c r="T27" s="95">
        <v>2</v>
      </c>
      <c r="U27" s="95">
        <v>0</v>
      </c>
      <c r="V27" s="95">
        <v>2</v>
      </c>
      <c r="W27" s="95">
        <v>1</v>
      </c>
      <c r="X27" s="95">
        <v>21</v>
      </c>
      <c r="Y27" s="95">
        <v>43</v>
      </c>
      <c r="Z27" s="95">
        <v>15</v>
      </c>
      <c r="AA27" s="95">
        <v>8</v>
      </c>
    </row>
    <row r="28" spans="1:27" s="2" customFormat="1" ht="18" customHeight="1" thickBot="1" x14ac:dyDescent="0.3">
      <c r="A28" s="101" t="s">
        <v>260</v>
      </c>
      <c r="B28" s="60">
        <f t="shared" si="1"/>
        <v>1.5052580933397484</v>
      </c>
      <c r="C28" s="95">
        <v>219</v>
      </c>
      <c r="D28" s="95">
        <v>0</v>
      </c>
      <c r="E28" s="95">
        <v>0</v>
      </c>
      <c r="F28" s="95">
        <v>0</v>
      </c>
      <c r="G28" s="95">
        <v>0</v>
      </c>
      <c r="H28" s="95">
        <v>1</v>
      </c>
      <c r="I28" s="95">
        <v>0</v>
      </c>
      <c r="J28" s="95">
        <v>4</v>
      </c>
      <c r="K28" s="95">
        <v>170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1</v>
      </c>
      <c r="U28" s="95">
        <v>0</v>
      </c>
      <c r="V28" s="95">
        <v>1</v>
      </c>
      <c r="W28" s="95">
        <v>0</v>
      </c>
      <c r="X28" s="95">
        <v>22</v>
      </c>
      <c r="Y28" s="95">
        <v>6</v>
      </c>
      <c r="Z28" s="95">
        <v>2</v>
      </c>
      <c r="AA28" s="95">
        <v>12</v>
      </c>
    </row>
    <row r="29" spans="1:27" s="2" customFormat="1" ht="25.5" customHeight="1" x14ac:dyDescent="0.25">
      <c r="A29" s="190" t="s">
        <v>332</v>
      </c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7" s="2" customFormat="1" ht="149.69999999999999" customHeight="1" x14ac:dyDescent="0.25">
      <c r="A30" s="12" t="s">
        <v>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</row>
    <row r="31" spans="1:27" s="20" customFormat="1" ht="11.25" customHeight="1" x14ac:dyDescent="0.25">
      <c r="A31" s="150" t="s">
        <v>192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 t="s">
        <v>193</v>
      </c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</row>
  </sheetData>
  <mergeCells count="17">
    <mergeCell ref="A31:L31"/>
    <mergeCell ref="M31:AA31"/>
    <mergeCell ref="A2:L2"/>
    <mergeCell ref="Y3:AA3"/>
    <mergeCell ref="U3:V3"/>
    <mergeCell ref="I3:K3"/>
    <mergeCell ref="A3:A4"/>
    <mergeCell ref="B3:B4"/>
    <mergeCell ref="C3:C4"/>
    <mergeCell ref="A1:L1"/>
    <mergeCell ref="M1:X1"/>
    <mergeCell ref="Y1:AA1"/>
    <mergeCell ref="A29:L29"/>
    <mergeCell ref="M2:Y2"/>
    <mergeCell ref="D3:H3"/>
    <mergeCell ref="Z2:AA2"/>
    <mergeCell ref="L3:S3"/>
  </mergeCells>
  <phoneticPr fontId="4" type="noConversion"/>
  <printOptions horizontalCentered="1" verticalCentered="1"/>
  <pageMargins left="0.55118110236220474" right="0.35433070866141736" top="0.15748031496062992" bottom="0.19685039370078741" header="0.15748031496062992" footer="0.15748031496062992"/>
  <pageSetup paperSize="9" fitToWidth="0" orientation="portrait" r:id="rId1"/>
  <headerFooter alignWithMargins="0"/>
  <colBreaks count="2" manualBreakCount="2">
    <brk id="12" max="1048575" man="1"/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31"/>
  <sheetViews>
    <sheetView view="pageBreakPreview" zoomScaleNormal="118" zoomScaleSheetLayoutView="100" workbookViewId="0">
      <pane xSplit="1" topLeftCell="B1" activePane="topRight" state="frozen"/>
      <selection activeCell="C11" sqref="C11"/>
      <selection pane="topRight" activeCell="C11" sqref="C11"/>
    </sheetView>
  </sheetViews>
  <sheetFormatPr defaultColWidth="9" defaultRowHeight="16.2" x14ac:dyDescent="0.3"/>
  <cols>
    <col min="1" max="1" width="23.33203125" style="33" customWidth="1"/>
    <col min="2" max="2" width="9.6640625" style="33" customWidth="1"/>
    <col min="3" max="3" width="7.77734375" style="33" customWidth="1"/>
    <col min="4" max="11" width="5.77734375" style="33" customWidth="1"/>
    <col min="12" max="12" width="5.77734375" style="51" customWidth="1"/>
    <col min="13" max="14" width="6" style="51" customWidth="1"/>
    <col min="15" max="20" width="6" style="33" customWidth="1"/>
    <col min="21" max="21" width="7.33203125" style="33" customWidth="1"/>
    <col min="22" max="27" width="6" style="33" customWidth="1"/>
    <col min="28" max="16384" width="9" style="33"/>
  </cols>
  <sheetData>
    <row r="1" spans="1:32" s="25" customFormat="1" ht="45.15" customHeight="1" x14ac:dyDescent="0.4">
      <c r="A1" s="213" t="s">
        <v>143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4" t="s">
        <v>22</v>
      </c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5"/>
      <c r="Z1" s="215"/>
      <c r="AA1" s="215"/>
    </row>
    <row r="2" spans="1:32" s="30" customFormat="1" ht="13.5" customHeight="1" thickBot="1" x14ac:dyDescent="0.3">
      <c r="A2" s="147" t="s">
        <v>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217" t="s">
        <v>234</v>
      </c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9" t="s">
        <v>4</v>
      </c>
      <c r="AA2" s="219"/>
    </row>
    <row r="3" spans="1:32" s="38" customFormat="1" ht="24" customHeight="1" x14ac:dyDescent="0.3">
      <c r="A3" s="139" t="s">
        <v>123</v>
      </c>
      <c r="B3" s="209" t="s">
        <v>122</v>
      </c>
      <c r="C3" s="211" t="s">
        <v>124</v>
      </c>
      <c r="D3" s="218" t="s">
        <v>281</v>
      </c>
      <c r="E3" s="218"/>
      <c r="F3" s="218"/>
      <c r="G3" s="218"/>
      <c r="H3" s="218"/>
      <c r="I3" s="199" t="s">
        <v>267</v>
      </c>
      <c r="J3" s="199"/>
      <c r="K3" s="199"/>
      <c r="L3" s="206" t="s">
        <v>282</v>
      </c>
      <c r="M3" s="194"/>
      <c r="N3" s="194"/>
      <c r="O3" s="194"/>
      <c r="P3" s="194"/>
      <c r="Q3" s="194"/>
      <c r="R3" s="194"/>
      <c r="S3" s="195"/>
      <c r="T3" s="94" t="s">
        <v>270</v>
      </c>
      <c r="U3" s="199" t="s">
        <v>268</v>
      </c>
      <c r="V3" s="199"/>
      <c r="W3" s="94" t="s">
        <v>279</v>
      </c>
      <c r="X3" s="94" t="s">
        <v>277</v>
      </c>
      <c r="Y3" s="206" t="s">
        <v>275</v>
      </c>
      <c r="Z3" s="207"/>
      <c r="AA3" s="208"/>
    </row>
    <row r="4" spans="1:32" s="26" customFormat="1" ht="62.25" customHeight="1" thickBot="1" x14ac:dyDescent="0.35">
      <c r="A4" s="140"/>
      <c r="B4" s="210"/>
      <c r="C4" s="212"/>
      <c r="D4" s="78" t="s">
        <v>49</v>
      </c>
      <c r="E4" s="79" t="s">
        <v>151</v>
      </c>
      <c r="F4" s="79" t="s">
        <v>152</v>
      </c>
      <c r="G4" s="79" t="s">
        <v>153</v>
      </c>
      <c r="H4" s="79" t="s">
        <v>154</v>
      </c>
      <c r="I4" s="79" t="s">
        <v>155</v>
      </c>
      <c r="J4" s="79" t="s">
        <v>156</v>
      </c>
      <c r="K4" s="79" t="s">
        <v>157</v>
      </c>
      <c r="L4" s="80" t="s">
        <v>158</v>
      </c>
      <c r="M4" s="79" t="s">
        <v>159</v>
      </c>
      <c r="N4" s="81" t="s">
        <v>160</v>
      </c>
      <c r="O4" s="82" t="s">
        <v>161</v>
      </c>
      <c r="P4" s="81" t="s">
        <v>162</v>
      </c>
      <c r="Q4" s="81" t="s">
        <v>163</v>
      </c>
      <c r="R4" s="82" t="s">
        <v>164</v>
      </c>
      <c r="S4" s="81" t="s">
        <v>165</v>
      </c>
      <c r="T4" s="79" t="s">
        <v>50</v>
      </c>
      <c r="U4" s="79" t="s">
        <v>149</v>
      </c>
      <c r="V4" s="78" t="s">
        <v>172</v>
      </c>
      <c r="W4" s="79" t="s">
        <v>166</v>
      </c>
      <c r="X4" s="78" t="s">
        <v>167</v>
      </c>
      <c r="Y4" s="81" t="s">
        <v>168</v>
      </c>
      <c r="Z4" s="81" t="s">
        <v>169</v>
      </c>
      <c r="AA4" s="83" t="s">
        <v>170</v>
      </c>
    </row>
    <row r="5" spans="1:32" s="14" customFormat="1" ht="27.15" customHeight="1" x14ac:dyDescent="0.25">
      <c r="A5" s="46" t="s">
        <v>80</v>
      </c>
      <c r="B5" s="61">
        <f>SUM(D5:AA5)</f>
        <v>100</v>
      </c>
      <c r="C5" s="61"/>
      <c r="D5" s="61">
        <f t="shared" ref="D5:AA5" si="0">D6/$C$6*100</f>
        <v>0.32455824017309776</v>
      </c>
      <c r="E5" s="61">
        <f t="shared" si="0"/>
        <v>4.3094121889650197</v>
      </c>
      <c r="F5" s="61">
        <f t="shared" si="0"/>
        <v>0.82942661377569427</v>
      </c>
      <c r="G5" s="61">
        <f t="shared" si="0"/>
        <v>0.10818608005769925</v>
      </c>
      <c r="H5" s="61">
        <f t="shared" si="0"/>
        <v>11.143166245943021</v>
      </c>
      <c r="I5" s="61">
        <f t="shared" si="0"/>
        <v>1.1720158672917418</v>
      </c>
      <c r="J5" s="61">
        <f t="shared" si="0"/>
        <v>3.8586368553912731</v>
      </c>
      <c r="K5" s="61">
        <f t="shared" si="0"/>
        <v>5.0306527226830147</v>
      </c>
      <c r="L5" s="61">
        <f t="shared" si="0"/>
        <v>0.52289938694554638</v>
      </c>
      <c r="M5" s="61">
        <f t="shared" si="0"/>
        <v>0.41471330688784713</v>
      </c>
      <c r="N5" s="61">
        <f t="shared" si="0"/>
        <v>0.18031013342949875</v>
      </c>
      <c r="O5" s="61">
        <f t="shared" si="0"/>
        <v>0.28849621348719801</v>
      </c>
      <c r="P5" s="61">
        <f t="shared" si="0"/>
        <v>0.7933645870897944</v>
      </c>
      <c r="Q5" s="61">
        <f t="shared" si="0"/>
        <v>4.5979084024522177</v>
      </c>
      <c r="R5" s="61">
        <f t="shared" si="0"/>
        <v>5.2650558961413632</v>
      </c>
      <c r="S5" s="61">
        <f t="shared" si="0"/>
        <v>9.3040028849621343</v>
      </c>
      <c r="T5" s="61">
        <f t="shared" si="0"/>
        <v>5.2109628561125136</v>
      </c>
      <c r="U5" s="61">
        <f t="shared" si="0"/>
        <v>2.8669311215290301</v>
      </c>
      <c r="V5" s="61">
        <f t="shared" si="0"/>
        <v>8.8712585647313382</v>
      </c>
      <c r="W5" s="61">
        <f t="shared" si="0"/>
        <v>3.0472412549585286</v>
      </c>
      <c r="X5" s="61">
        <f t="shared" si="0"/>
        <v>6.6714749368914532</v>
      </c>
      <c r="Y5" s="61">
        <f t="shared" si="0"/>
        <v>16.354129102055538</v>
      </c>
      <c r="Z5" s="61">
        <f t="shared" si="0"/>
        <v>5.3732419761990631</v>
      </c>
      <c r="AA5" s="61">
        <f t="shared" si="0"/>
        <v>3.4619545618463761</v>
      </c>
    </row>
    <row r="6" spans="1:32" s="14" customFormat="1" ht="26.25" customHeight="1" x14ac:dyDescent="0.25">
      <c r="A6" s="100" t="s">
        <v>261</v>
      </c>
      <c r="B6" s="61"/>
      <c r="C6" s="95">
        <v>5546</v>
      </c>
      <c r="D6" s="95">
        <v>18</v>
      </c>
      <c r="E6" s="95">
        <v>239</v>
      </c>
      <c r="F6" s="95">
        <v>46</v>
      </c>
      <c r="G6" s="95">
        <v>6</v>
      </c>
      <c r="H6" s="95">
        <v>618</v>
      </c>
      <c r="I6" s="95">
        <v>65</v>
      </c>
      <c r="J6" s="95">
        <v>214</v>
      </c>
      <c r="K6" s="95">
        <v>279</v>
      </c>
      <c r="L6" s="95">
        <v>29</v>
      </c>
      <c r="M6" s="95">
        <v>23</v>
      </c>
      <c r="N6" s="95">
        <v>10</v>
      </c>
      <c r="O6" s="95">
        <v>16</v>
      </c>
      <c r="P6" s="95">
        <v>44</v>
      </c>
      <c r="Q6" s="95">
        <v>255</v>
      </c>
      <c r="R6" s="95">
        <v>292</v>
      </c>
      <c r="S6" s="95">
        <v>516</v>
      </c>
      <c r="T6" s="95">
        <v>289</v>
      </c>
      <c r="U6" s="95">
        <v>159</v>
      </c>
      <c r="V6" s="95">
        <v>492</v>
      </c>
      <c r="W6" s="95">
        <v>169</v>
      </c>
      <c r="X6" s="95">
        <v>370</v>
      </c>
      <c r="Y6" s="95">
        <v>907</v>
      </c>
      <c r="Z6" s="95">
        <v>298</v>
      </c>
      <c r="AA6" s="95">
        <v>192</v>
      </c>
    </row>
    <row r="7" spans="1:32" s="14" customFormat="1" ht="20.100000000000001" customHeight="1" x14ac:dyDescent="0.25">
      <c r="A7" s="98" t="s">
        <v>239</v>
      </c>
      <c r="B7" s="61">
        <f>C7/$C$6*100</f>
        <v>4.7782185358817166</v>
      </c>
      <c r="C7" s="95">
        <v>265</v>
      </c>
      <c r="D7" s="95">
        <v>0</v>
      </c>
      <c r="E7" s="95">
        <v>0</v>
      </c>
      <c r="F7" s="95">
        <v>0</v>
      </c>
      <c r="G7" s="95">
        <v>1</v>
      </c>
      <c r="H7" s="95">
        <v>7</v>
      </c>
      <c r="I7" s="95">
        <v>6</v>
      </c>
      <c r="J7" s="95">
        <v>9</v>
      </c>
      <c r="K7" s="95">
        <v>13</v>
      </c>
      <c r="L7" s="95">
        <v>0</v>
      </c>
      <c r="M7" s="95">
        <v>0</v>
      </c>
      <c r="N7" s="95">
        <v>0</v>
      </c>
      <c r="O7" s="95">
        <v>0</v>
      </c>
      <c r="P7" s="95">
        <v>2</v>
      </c>
      <c r="Q7" s="95">
        <v>1</v>
      </c>
      <c r="R7" s="95">
        <v>69</v>
      </c>
      <c r="S7" s="95">
        <v>15</v>
      </c>
      <c r="T7" s="95">
        <v>65</v>
      </c>
      <c r="U7" s="95">
        <v>0</v>
      </c>
      <c r="V7" s="95">
        <v>5</v>
      </c>
      <c r="W7" s="95">
        <v>3</v>
      </c>
      <c r="X7" s="95">
        <v>13</v>
      </c>
      <c r="Y7" s="95">
        <v>15</v>
      </c>
      <c r="Z7" s="95">
        <v>30</v>
      </c>
      <c r="AA7" s="95">
        <v>11</v>
      </c>
    </row>
    <row r="8" spans="1:32" s="14" customFormat="1" ht="20.100000000000001" customHeight="1" x14ac:dyDescent="0.25">
      <c r="A8" s="98" t="s">
        <v>240</v>
      </c>
      <c r="B8" s="61">
        <f t="shared" ref="B8:B28" si="1">C8/$C$6*100</f>
        <v>22.646952758745044</v>
      </c>
      <c r="C8" s="95">
        <v>1256</v>
      </c>
      <c r="D8" s="95">
        <v>0</v>
      </c>
      <c r="E8" s="95">
        <v>3</v>
      </c>
      <c r="F8" s="95">
        <v>1</v>
      </c>
      <c r="G8" s="95">
        <v>3</v>
      </c>
      <c r="H8" s="95">
        <v>10</v>
      </c>
      <c r="I8" s="95">
        <v>6</v>
      </c>
      <c r="J8" s="95">
        <v>27</v>
      </c>
      <c r="K8" s="95">
        <v>58</v>
      </c>
      <c r="L8" s="95">
        <v>0</v>
      </c>
      <c r="M8" s="95">
        <v>0</v>
      </c>
      <c r="N8" s="95">
        <v>0</v>
      </c>
      <c r="O8" s="95">
        <v>0</v>
      </c>
      <c r="P8" s="95">
        <v>9</v>
      </c>
      <c r="Q8" s="95">
        <v>14</v>
      </c>
      <c r="R8" s="95">
        <v>59</v>
      </c>
      <c r="S8" s="95">
        <v>50</v>
      </c>
      <c r="T8" s="95">
        <v>171</v>
      </c>
      <c r="U8" s="95">
        <v>4</v>
      </c>
      <c r="V8" s="95">
        <v>37</v>
      </c>
      <c r="W8" s="95">
        <v>17</v>
      </c>
      <c r="X8" s="95">
        <v>255</v>
      </c>
      <c r="Y8" s="95">
        <v>271</v>
      </c>
      <c r="Z8" s="95">
        <v>186</v>
      </c>
      <c r="AA8" s="95">
        <v>75</v>
      </c>
    </row>
    <row r="9" spans="1:32" s="14" customFormat="1" ht="20.100000000000001" customHeight="1" x14ac:dyDescent="0.25">
      <c r="A9" s="98" t="s">
        <v>241</v>
      </c>
      <c r="B9" s="61">
        <f t="shared" si="1"/>
        <v>2.596465921384782</v>
      </c>
      <c r="C9" s="95">
        <v>144</v>
      </c>
      <c r="D9" s="95">
        <v>0</v>
      </c>
      <c r="E9" s="95">
        <v>3</v>
      </c>
      <c r="F9" s="95">
        <v>0</v>
      </c>
      <c r="G9" s="95">
        <v>0</v>
      </c>
      <c r="H9" s="95">
        <v>8</v>
      </c>
      <c r="I9" s="95">
        <v>2</v>
      </c>
      <c r="J9" s="95">
        <v>18</v>
      </c>
      <c r="K9" s="95">
        <v>16</v>
      </c>
      <c r="L9" s="95">
        <v>2</v>
      </c>
      <c r="M9" s="95">
        <v>1</v>
      </c>
      <c r="N9" s="95">
        <v>0</v>
      </c>
      <c r="O9" s="95">
        <v>0</v>
      </c>
      <c r="P9" s="95">
        <v>1</v>
      </c>
      <c r="Q9" s="95">
        <v>14</v>
      </c>
      <c r="R9" s="95">
        <v>8</v>
      </c>
      <c r="S9" s="95">
        <v>24</v>
      </c>
      <c r="T9" s="95">
        <v>7</v>
      </c>
      <c r="U9" s="95">
        <v>0</v>
      </c>
      <c r="V9" s="95">
        <v>6</v>
      </c>
      <c r="W9" s="95">
        <v>3</v>
      </c>
      <c r="X9" s="95">
        <v>5</v>
      </c>
      <c r="Y9" s="95">
        <v>25</v>
      </c>
      <c r="Z9" s="95">
        <v>1</v>
      </c>
      <c r="AA9" s="95">
        <v>0</v>
      </c>
      <c r="AD9" s="39"/>
      <c r="AE9" s="39"/>
      <c r="AF9" s="39"/>
    </row>
    <row r="10" spans="1:32" s="14" customFormat="1" ht="20.100000000000001" customHeight="1" x14ac:dyDescent="0.25">
      <c r="A10" s="98" t="s">
        <v>242</v>
      </c>
      <c r="B10" s="61">
        <f t="shared" si="1"/>
        <v>3.8045438153624231</v>
      </c>
      <c r="C10" s="95">
        <v>211</v>
      </c>
      <c r="D10" s="95">
        <v>0</v>
      </c>
      <c r="E10" s="95">
        <v>3</v>
      </c>
      <c r="F10" s="95">
        <v>0</v>
      </c>
      <c r="G10" s="95">
        <v>0</v>
      </c>
      <c r="H10" s="95">
        <v>9</v>
      </c>
      <c r="I10" s="95">
        <v>7</v>
      </c>
      <c r="J10" s="95">
        <v>2</v>
      </c>
      <c r="K10" s="95">
        <v>0</v>
      </c>
      <c r="L10" s="95">
        <v>2</v>
      </c>
      <c r="M10" s="95">
        <v>0</v>
      </c>
      <c r="N10" s="95">
        <v>0</v>
      </c>
      <c r="O10" s="95">
        <v>0</v>
      </c>
      <c r="P10" s="95">
        <v>4</v>
      </c>
      <c r="Q10" s="95">
        <v>9</v>
      </c>
      <c r="R10" s="95">
        <v>19</v>
      </c>
      <c r="S10" s="95">
        <v>18</v>
      </c>
      <c r="T10" s="95">
        <v>5</v>
      </c>
      <c r="U10" s="95">
        <v>0</v>
      </c>
      <c r="V10" s="95">
        <v>69</v>
      </c>
      <c r="W10" s="95">
        <v>13</v>
      </c>
      <c r="X10" s="95">
        <v>3</v>
      </c>
      <c r="Y10" s="95">
        <v>41</v>
      </c>
      <c r="Z10" s="95">
        <v>1</v>
      </c>
      <c r="AA10" s="95">
        <v>6</v>
      </c>
      <c r="AD10" s="39"/>
      <c r="AE10" s="39"/>
      <c r="AF10" s="39"/>
    </row>
    <row r="11" spans="1:32" s="14" customFormat="1" ht="20.100000000000001" customHeight="1" x14ac:dyDescent="0.25">
      <c r="A11" s="98" t="s">
        <v>243</v>
      </c>
      <c r="B11" s="61">
        <f t="shared" si="1"/>
        <v>2.6685899747565816</v>
      </c>
      <c r="C11" s="95">
        <v>148</v>
      </c>
      <c r="D11" s="95">
        <v>0</v>
      </c>
      <c r="E11" s="95">
        <v>3</v>
      </c>
      <c r="F11" s="95">
        <v>0</v>
      </c>
      <c r="G11" s="95">
        <v>0</v>
      </c>
      <c r="H11" s="95">
        <v>1</v>
      </c>
      <c r="I11" s="95">
        <v>1</v>
      </c>
      <c r="J11" s="95">
        <v>4</v>
      </c>
      <c r="K11" s="95">
        <v>1</v>
      </c>
      <c r="L11" s="95">
        <v>1</v>
      </c>
      <c r="M11" s="95">
        <v>0</v>
      </c>
      <c r="N11" s="95">
        <v>0</v>
      </c>
      <c r="O11" s="95">
        <v>0</v>
      </c>
      <c r="P11" s="95">
        <v>1</v>
      </c>
      <c r="Q11" s="95">
        <v>9</v>
      </c>
      <c r="R11" s="95">
        <v>13</v>
      </c>
      <c r="S11" s="95">
        <v>15</v>
      </c>
      <c r="T11" s="95">
        <v>2</v>
      </c>
      <c r="U11" s="95">
        <v>0</v>
      </c>
      <c r="V11" s="95">
        <v>49</v>
      </c>
      <c r="W11" s="95">
        <v>24</v>
      </c>
      <c r="X11" s="95">
        <v>1</v>
      </c>
      <c r="Y11" s="95">
        <v>19</v>
      </c>
      <c r="Z11" s="95">
        <v>1</v>
      </c>
      <c r="AA11" s="95">
        <v>3</v>
      </c>
      <c r="AD11" s="39"/>
      <c r="AE11" s="39"/>
      <c r="AF11" s="39"/>
    </row>
    <row r="12" spans="1:32" s="14" customFormat="1" ht="20.100000000000001" customHeight="1" x14ac:dyDescent="0.25">
      <c r="A12" s="98" t="s">
        <v>244</v>
      </c>
      <c r="B12" s="61">
        <f t="shared" si="1"/>
        <v>5.6437071763433106</v>
      </c>
      <c r="C12" s="95">
        <v>313</v>
      </c>
      <c r="D12" s="95">
        <v>0</v>
      </c>
      <c r="E12" s="95">
        <v>9</v>
      </c>
      <c r="F12" s="95">
        <v>0</v>
      </c>
      <c r="G12" s="95">
        <v>0</v>
      </c>
      <c r="H12" s="95">
        <v>18</v>
      </c>
      <c r="I12" s="95">
        <v>10</v>
      </c>
      <c r="J12" s="95">
        <v>51</v>
      </c>
      <c r="K12" s="95">
        <v>65</v>
      </c>
      <c r="L12" s="95">
        <v>3</v>
      </c>
      <c r="M12" s="95">
        <v>1</v>
      </c>
      <c r="N12" s="95">
        <v>0</v>
      </c>
      <c r="O12" s="95">
        <v>0</v>
      </c>
      <c r="P12" s="95">
        <v>0</v>
      </c>
      <c r="Q12" s="95">
        <v>32</v>
      </c>
      <c r="R12" s="95">
        <v>8</v>
      </c>
      <c r="S12" s="95">
        <v>30</v>
      </c>
      <c r="T12" s="95">
        <v>5</v>
      </c>
      <c r="U12" s="95">
        <v>0</v>
      </c>
      <c r="V12" s="95">
        <v>15</v>
      </c>
      <c r="W12" s="95">
        <v>13</v>
      </c>
      <c r="X12" s="95">
        <v>2</v>
      </c>
      <c r="Y12" s="95">
        <v>47</v>
      </c>
      <c r="Z12" s="95">
        <v>2</v>
      </c>
      <c r="AA12" s="95">
        <v>2</v>
      </c>
      <c r="AD12" s="39"/>
      <c r="AE12" s="39"/>
      <c r="AF12" s="39"/>
    </row>
    <row r="13" spans="1:32" s="14" customFormat="1" ht="20.100000000000001" customHeight="1" x14ac:dyDescent="0.25">
      <c r="A13" s="98" t="s">
        <v>245</v>
      </c>
      <c r="B13" s="61">
        <f t="shared" si="1"/>
        <v>19.689866570501263</v>
      </c>
      <c r="C13" s="95">
        <v>1092</v>
      </c>
      <c r="D13" s="95">
        <v>12</v>
      </c>
      <c r="E13" s="95">
        <v>179</v>
      </c>
      <c r="F13" s="95">
        <v>6</v>
      </c>
      <c r="G13" s="95">
        <v>1</v>
      </c>
      <c r="H13" s="95">
        <v>346</v>
      </c>
      <c r="I13" s="95">
        <v>22</v>
      </c>
      <c r="J13" s="95">
        <v>64</v>
      </c>
      <c r="K13" s="95">
        <v>7</v>
      </c>
      <c r="L13" s="95">
        <v>0</v>
      </c>
      <c r="M13" s="95">
        <v>2</v>
      </c>
      <c r="N13" s="95">
        <v>2</v>
      </c>
      <c r="O13" s="95">
        <v>4</v>
      </c>
      <c r="P13" s="95">
        <v>1</v>
      </c>
      <c r="Q13" s="95">
        <v>26</v>
      </c>
      <c r="R13" s="95">
        <v>24</v>
      </c>
      <c r="S13" s="95">
        <v>166</v>
      </c>
      <c r="T13" s="95">
        <v>3</v>
      </c>
      <c r="U13" s="95">
        <v>2</v>
      </c>
      <c r="V13" s="95">
        <v>71</v>
      </c>
      <c r="W13" s="95">
        <v>12</v>
      </c>
      <c r="X13" s="95">
        <v>3</v>
      </c>
      <c r="Y13" s="95">
        <v>126</v>
      </c>
      <c r="Z13" s="95">
        <v>0</v>
      </c>
      <c r="AA13" s="95">
        <v>13</v>
      </c>
      <c r="AD13" s="39"/>
      <c r="AE13" s="39"/>
      <c r="AF13" s="39"/>
    </row>
    <row r="14" spans="1:32" s="14" customFormat="1" ht="20.100000000000001" customHeight="1" x14ac:dyDescent="0.25">
      <c r="A14" s="98" t="s">
        <v>246</v>
      </c>
      <c r="B14" s="61">
        <f t="shared" si="1"/>
        <v>15.650919581680489</v>
      </c>
      <c r="C14" s="95">
        <v>868</v>
      </c>
      <c r="D14" s="95">
        <v>4</v>
      </c>
      <c r="E14" s="95">
        <v>28</v>
      </c>
      <c r="F14" s="95">
        <v>37</v>
      </c>
      <c r="G14" s="95">
        <v>1</v>
      </c>
      <c r="H14" s="95">
        <v>161</v>
      </c>
      <c r="I14" s="95">
        <v>4</v>
      </c>
      <c r="J14" s="95">
        <v>13</v>
      </c>
      <c r="K14" s="95">
        <v>2</v>
      </c>
      <c r="L14" s="95">
        <v>3</v>
      </c>
      <c r="M14" s="95">
        <v>3</v>
      </c>
      <c r="N14" s="95">
        <v>2</v>
      </c>
      <c r="O14" s="95">
        <v>0</v>
      </c>
      <c r="P14" s="95">
        <v>5</v>
      </c>
      <c r="Q14" s="95">
        <v>110</v>
      </c>
      <c r="R14" s="95">
        <v>67</v>
      </c>
      <c r="S14" s="95">
        <v>84</v>
      </c>
      <c r="T14" s="95">
        <v>12</v>
      </c>
      <c r="U14" s="95">
        <v>1</v>
      </c>
      <c r="V14" s="95">
        <v>145</v>
      </c>
      <c r="W14" s="95">
        <v>7</v>
      </c>
      <c r="X14" s="95">
        <v>7</v>
      </c>
      <c r="Y14" s="95">
        <v>149</v>
      </c>
      <c r="Z14" s="95">
        <v>6</v>
      </c>
      <c r="AA14" s="95">
        <v>17</v>
      </c>
      <c r="AD14" s="39"/>
      <c r="AE14" s="39"/>
      <c r="AF14" s="39"/>
    </row>
    <row r="15" spans="1:32" s="14" customFormat="1" ht="20.100000000000001" customHeight="1" x14ac:dyDescent="0.25">
      <c r="A15" s="98" t="s">
        <v>247</v>
      </c>
      <c r="B15" s="61">
        <f t="shared" si="1"/>
        <v>0.41471330688784713</v>
      </c>
      <c r="C15" s="95">
        <v>23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3</v>
      </c>
      <c r="S15" s="95">
        <v>2</v>
      </c>
      <c r="T15" s="95">
        <v>8</v>
      </c>
      <c r="U15" s="95">
        <v>0</v>
      </c>
      <c r="V15" s="95">
        <v>2</v>
      </c>
      <c r="W15" s="95">
        <v>0</v>
      </c>
      <c r="X15" s="95">
        <v>3</v>
      </c>
      <c r="Y15" s="95">
        <v>4</v>
      </c>
      <c r="Z15" s="95">
        <v>0</v>
      </c>
      <c r="AA15" s="95">
        <v>1</v>
      </c>
      <c r="AD15" s="39"/>
      <c r="AE15" s="39"/>
      <c r="AF15" s="39"/>
    </row>
    <row r="16" spans="1:32" s="14" customFormat="1" ht="20.100000000000001" customHeight="1" x14ac:dyDescent="0.25">
      <c r="A16" s="98" t="s">
        <v>248</v>
      </c>
      <c r="B16" s="61">
        <f t="shared" si="1"/>
        <v>0</v>
      </c>
      <c r="C16" s="95">
        <v>0</v>
      </c>
      <c r="D16" s="95">
        <v>0</v>
      </c>
      <c r="E16" s="95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95">
        <v>0</v>
      </c>
      <c r="U16" s="95">
        <v>0</v>
      </c>
      <c r="V16" s="95">
        <v>0</v>
      </c>
      <c r="W16" s="95">
        <v>0</v>
      </c>
      <c r="X16" s="95">
        <v>0</v>
      </c>
      <c r="Y16" s="95">
        <v>0</v>
      </c>
      <c r="Z16" s="95">
        <v>0</v>
      </c>
      <c r="AA16" s="95">
        <v>0</v>
      </c>
    </row>
    <row r="17" spans="1:27" s="14" customFormat="1" ht="20.100000000000001" customHeight="1" x14ac:dyDescent="0.25">
      <c r="A17" s="98" t="s">
        <v>266</v>
      </c>
      <c r="B17" s="61">
        <f t="shared" si="1"/>
        <v>3.5881716552470251</v>
      </c>
      <c r="C17" s="95">
        <v>199</v>
      </c>
      <c r="D17" s="95">
        <v>1</v>
      </c>
      <c r="E17" s="95">
        <v>1</v>
      </c>
      <c r="F17" s="95">
        <v>1</v>
      </c>
      <c r="G17" s="95">
        <v>0</v>
      </c>
      <c r="H17" s="95">
        <v>10</v>
      </c>
      <c r="I17" s="95">
        <v>2</v>
      </c>
      <c r="J17" s="95">
        <v>1</v>
      </c>
      <c r="K17" s="95">
        <v>0</v>
      </c>
      <c r="L17" s="95">
        <v>15</v>
      </c>
      <c r="M17" s="95">
        <v>2</v>
      </c>
      <c r="N17" s="95">
        <v>4</v>
      </c>
      <c r="O17" s="95">
        <v>7</v>
      </c>
      <c r="P17" s="95">
        <v>5</v>
      </c>
      <c r="Q17" s="95">
        <v>1</v>
      </c>
      <c r="R17" s="95">
        <v>3</v>
      </c>
      <c r="S17" s="95">
        <v>28</v>
      </c>
      <c r="T17" s="95">
        <v>0</v>
      </c>
      <c r="U17" s="95">
        <v>12</v>
      </c>
      <c r="V17" s="95">
        <v>14</v>
      </c>
      <c r="W17" s="95">
        <v>1</v>
      </c>
      <c r="X17" s="95">
        <v>44</v>
      </c>
      <c r="Y17" s="95">
        <v>40</v>
      </c>
      <c r="Z17" s="95">
        <v>4</v>
      </c>
      <c r="AA17" s="95">
        <v>3</v>
      </c>
    </row>
    <row r="18" spans="1:27" s="14" customFormat="1" ht="20.100000000000001" customHeight="1" x14ac:dyDescent="0.25">
      <c r="A18" s="98" t="s">
        <v>250</v>
      </c>
      <c r="B18" s="61">
        <f t="shared" si="1"/>
        <v>2.3260007212405336</v>
      </c>
      <c r="C18" s="95">
        <v>129</v>
      </c>
      <c r="D18" s="95">
        <v>0</v>
      </c>
      <c r="E18" s="95">
        <v>0</v>
      </c>
      <c r="F18" s="95">
        <v>0</v>
      </c>
      <c r="G18" s="95">
        <v>0</v>
      </c>
      <c r="H18" s="95">
        <v>0</v>
      </c>
      <c r="I18" s="95">
        <v>1</v>
      </c>
      <c r="J18" s="95">
        <v>0</v>
      </c>
      <c r="K18" s="95">
        <v>0</v>
      </c>
      <c r="L18" s="95">
        <v>0</v>
      </c>
      <c r="M18" s="95">
        <v>12</v>
      </c>
      <c r="N18" s="95">
        <v>0</v>
      </c>
      <c r="O18" s="95">
        <v>0</v>
      </c>
      <c r="P18" s="95">
        <v>0</v>
      </c>
      <c r="Q18" s="95">
        <v>0</v>
      </c>
      <c r="R18" s="95">
        <v>1</v>
      </c>
      <c r="S18" s="95">
        <v>2</v>
      </c>
      <c r="T18" s="95">
        <v>0</v>
      </c>
      <c r="U18" s="95">
        <v>98</v>
      </c>
      <c r="V18" s="95">
        <v>2</v>
      </c>
      <c r="W18" s="95">
        <v>0</v>
      </c>
      <c r="X18" s="95">
        <v>2</v>
      </c>
      <c r="Y18" s="95">
        <v>7</v>
      </c>
      <c r="Z18" s="95">
        <v>2</v>
      </c>
      <c r="AA18" s="95">
        <v>2</v>
      </c>
    </row>
    <row r="19" spans="1:27" s="14" customFormat="1" ht="20.100000000000001" customHeight="1" x14ac:dyDescent="0.25">
      <c r="A19" s="98" t="s">
        <v>251</v>
      </c>
      <c r="B19" s="61">
        <f t="shared" si="1"/>
        <v>0.3966822935448972</v>
      </c>
      <c r="C19" s="95">
        <v>22</v>
      </c>
      <c r="D19" s="95">
        <v>0</v>
      </c>
      <c r="E19" s="95">
        <v>0</v>
      </c>
      <c r="F19" s="95">
        <v>0</v>
      </c>
      <c r="G19" s="95">
        <v>0</v>
      </c>
      <c r="H19" s="95">
        <v>3</v>
      </c>
      <c r="I19" s="95">
        <v>1</v>
      </c>
      <c r="J19" s="95">
        <v>1</v>
      </c>
      <c r="K19" s="95">
        <v>0</v>
      </c>
      <c r="L19" s="95">
        <v>0</v>
      </c>
      <c r="M19" s="95">
        <v>0</v>
      </c>
      <c r="N19" s="95">
        <v>0</v>
      </c>
      <c r="O19" s="95">
        <v>0</v>
      </c>
      <c r="P19" s="95">
        <v>12</v>
      </c>
      <c r="Q19" s="95">
        <v>0</v>
      </c>
      <c r="R19" s="95">
        <v>0</v>
      </c>
      <c r="S19" s="95">
        <v>3</v>
      </c>
      <c r="T19" s="95">
        <v>0</v>
      </c>
      <c r="U19" s="95">
        <v>0</v>
      </c>
      <c r="V19" s="95">
        <v>1</v>
      </c>
      <c r="W19" s="95">
        <v>0</v>
      </c>
      <c r="X19" s="95">
        <v>0</v>
      </c>
      <c r="Y19" s="95">
        <v>1</v>
      </c>
      <c r="Z19" s="95">
        <v>0</v>
      </c>
      <c r="AA19" s="95">
        <v>0</v>
      </c>
    </row>
    <row r="20" spans="1:27" s="14" customFormat="1" ht="20.100000000000001" customHeight="1" x14ac:dyDescent="0.25">
      <c r="A20" s="98" t="s">
        <v>252</v>
      </c>
      <c r="B20" s="61">
        <f t="shared" si="1"/>
        <v>0.41471330688784713</v>
      </c>
      <c r="C20" s="95">
        <v>23</v>
      </c>
      <c r="D20" s="95">
        <v>0</v>
      </c>
      <c r="E20" s="95">
        <v>0</v>
      </c>
      <c r="F20" s="95">
        <v>0</v>
      </c>
      <c r="G20" s="95">
        <v>0</v>
      </c>
      <c r="H20" s="95">
        <v>1</v>
      </c>
      <c r="I20" s="95">
        <v>0</v>
      </c>
      <c r="J20" s="95">
        <v>0</v>
      </c>
      <c r="K20" s="95">
        <v>0</v>
      </c>
      <c r="L20" s="95">
        <v>2</v>
      </c>
      <c r="M20" s="95">
        <v>0</v>
      </c>
      <c r="N20" s="95">
        <v>0</v>
      </c>
      <c r="O20" s="95">
        <v>4</v>
      </c>
      <c r="P20" s="95">
        <v>0</v>
      </c>
      <c r="Q20" s="95">
        <v>0</v>
      </c>
      <c r="R20" s="95">
        <v>0</v>
      </c>
      <c r="S20" s="95">
        <v>1</v>
      </c>
      <c r="T20" s="95">
        <v>0</v>
      </c>
      <c r="U20" s="95">
        <v>14</v>
      </c>
      <c r="V20" s="95">
        <v>0</v>
      </c>
      <c r="W20" s="95">
        <v>0</v>
      </c>
      <c r="X20" s="95">
        <v>0</v>
      </c>
      <c r="Y20" s="95">
        <v>1</v>
      </c>
      <c r="Z20" s="95">
        <v>0</v>
      </c>
      <c r="AA20" s="95">
        <v>0</v>
      </c>
    </row>
    <row r="21" spans="1:27" s="14" customFormat="1" ht="20.100000000000001" customHeight="1" x14ac:dyDescent="0.25">
      <c r="A21" s="98" t="s">
        <v>253</v>
      </c>
      <c r="B21" s="61">
        <f t="shared" si="1"/>
        <v>0.2163721601153985</v>
      </c>
      <c r="C21" s="95">
        <v>12</v>
      </c>
      <c r="D21" s="95">
        <v>0</v>
      </c>
      <c r="E21" s="95">
        <v>1</v>
      </c>
      <c r="F21" s="95">
        <v>0</v>
      </c>
      <c r="G21" s="95">
        <v>0</v>
      </c>
      <c r="H21" s="95">
        <v>1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0</v>
      </c>
      <c r="O21" s="95">
        <v>0</v>
      </c>
      <c r="P21" s="95">
        <v>0</v>
      </c>
      <c r="Q21" s="95">
        <v>1</v>
      </c>
      <c r="R21" s="95">
        <v>0</v>
      </c>
      <c r="S21" s="95">
        <v>0</v>
      </c>
      <c r="T21" s="95">
        <v>0</v>
      </c>
      <c r="U21" s="95">
        <v>0</v>
      </c>
      <c r="V21" s="95">
        <v>5</v>
      </c>
      <c r="W21" s="95">
        <v>0</v>
      </c>
      <c r="X21" s="95">
        <v>0</v>
      </c>
      <c r="Y21" s="95">
        <v>4</v>
      </c>
      <c r="Z21" s="95">
        <v>0</v>
      </c>
      <c r="AA21" s="95">
        <v>0</v>
      </c>
    </row>
    <row r="22" spans="1:27" s="14" customFormat="1" ht="20.100000000000001" customHeight="1" x14ac:dyDescent="0.25">
      <c r="A22" s="98" t="s">
        <v>254</v>
      </c>
      <c r="B22" s="61">
        <f t="shared" si="1"/>
        <v>0.27046520014424813</v>
      </c>
      <c r="C22" s="95">
        <v>15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0</v>
      </c>
      <c r="T22" s="95">
        <v>0</v>
      </c>
      <c r="U22" s="95">
        <v>10</v>
      </c>
      <c r="V22" s="95">
        <v>2</v>
      </c>
      <c r="W22" s="95">
        <v>0</v>
      </c>
      <c r="X22" s="95">
        <v>1</v>
      </c>
      <c r="Y22" s="95">
        <v>1</v>
      </c>
      <c r="Z22" s="95">
        <v>0</v>
      </c>
      <c r="AA22" s="95">
        <v>1</v>
      </c>
    </row>
    <row r="23" spans="1:27" s="14" customFormat="1" ht="20.100000000000001" customHeight="1" x14ac:dyDescent="0.25">
      <c r="A23" s="98" t="s">
        <v>255</v>
      </c>
      <c r="B23" s="61">
        <f t="shared" si="1"/>
        <v>6.4911648034619542</v>
      </c>
      <c r="C23" s="95">
        <v>360</v>
      </c>
      <c r="D23" s="95">
        <v>0</v>
      </c>
      <c r="E23" s="95">
        <v>7</v>
      </c>
      <c r="F23" s="95">
        <v>0</v>
      </c>
      <c r="G23" s="95">
        <v>0</v>
      </c>
      <c r="H23" s="95">
        <v>29</v>
      </c>
      <c r="I23" s="95">
        <v>2</v>
      </c>
      <c r="J23" s="95">
        <v>9</v>
      </c>
      <c r="K23" s="95">
        <v>3</v>
      </c>
      <c r="L23" s="95">
        <v>0</v>
      </c>
      <c r="M23" s="95">
        <v>0</v>
      </c>
      <c r="N23" s="95">
        <v>0</v>
      </c>
      <c r="O23" s="95">
        <v>0</v>
      </c>
      <c r="P23" s="95">
        <v>3</v>
      </c>
      <c r="Q23" s="95">
        <v>20</v>
      </c>
      <c r="R23" s="95">
        <v>12</v>
      </c>
      <c r="S23" s="95">
        <v>47</v>
      </c>
      <c r="T23" s="95">
        <v>5</v>
      </c>
      <c r="U23" s="95">
        <v>7</v>
      </c>
      <c r="V23" s="95">
        <v>43</v>
      </c>
      <c r="W23" s="95">
        <v>60</v>
      </c>
      <c r="X23" s="95">
        <v>5</v>
      </c>
      <c r="Y23" s="95">
        <v>66</v>
      </c>
      <c r="Z23" s="95">
        <v>29</v>
      </c>
      <c r="AA23" s="95">
        <v>13</v>
      </c>
    </row>
    <row r="24" spans="1:27" s="14" customFormat="1" ht="20.100000000000001" customHeight="1" x14ac:dyDescent="0.25">
      <c r="A24" s="98" t="s">
        <v>256</v>
      </c>
      <c r="B24" s="61">
        <f t="shared" si="1"/>
        <v>5.4453660295708621</v>
      </c>
      <c r="C24" s="95">
        <v>302</v>
      </c>
      <c r="D24" s="95">
        <v>1</v>
      </c>
      <c r="E24" s="95">
        <v>2</v>
      </c>
      <c r="F24" s="95">
        <v>1</v>
      </c>
      <c r="G24" s="95">
        <v>0</v>
      </c>
      <c r="H24" s="95">
        <v>14</v>
      </c>
      <c r="I24" s="95">
        <v>1</v>
      </c>
      <c r="J24" s="95">
        <v>11</v>
      </c>
      <c r="K24" s="95">
        <v>12</v>
      </c>
      <c r="L24" s="95">
        <v>1</v>
      </c>
      <c r="M24" s="95">
        <v>1</v>
      </c>
      <c r="N24" s="95">
        <v>2</v>
      </c>
      <c r="O24" s="95">
        <v>1</v>
      </c>
      <c r="P24" s="95">
        <v>0</v>
      </c>
      <c r="Q24" s="95">
        <v>16</v>
      </c>
      <c r="R24" s="95">
        <v>5</v>
      </c>
      <c r="S24" s="95">
        <v>29</v>
      </c>
      <c r="T24" s="95">
        <v>6</v>
      </c>
      <c r="U24" s="95">
        <v>8</v>
      </c>
      <c r="V24" s="95">
        <v>25</v>
      </c>
      <c r="W24" s="95">
        <v>14</v>
      </c>
      <c r="X24" s="95">
        <v>22</v>
      </c>
      <c r="Y24" s="95">
        <v>82</v>
      </c>
      <c r="Z24" s="95">
        <v>26</v>
      </c>
      <c r="AA24" s="95">
        <v>22</v>
      </c>
    </row>
    <row r="25" spans="1:27" s="14" customFormat="1" ht="20.100000000000001" customHeight="1" x14ac:dyDescent="0.25">
      <c r="A25" s="98" t="s">
        <v>257</v>
      </c>
      <c r="B25" s="61">
        <f t="shared" si="1"/>
        <v>0.97367472051929327</v>
      </c>
      <c r="C25" s="95">
        <v>54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1</v>
      </c>
      <c r="K25" s="95">
        <v>2</v>
      </c>
      <c r="L25" s="95">
        <v>0</v>
      </c>
      <c r="M25" s="95">
        <v>1</v>
      </c>
      <c r="N25" s="95">
        <v>0</v>
      </c>
      <c r="O25" s="95">
        <v>0</v>
      </c>
      <c r="P25" s="95">
        <v>1</v>
      </c>
      <c r="Q25" s="95">
        <v>2</v>
      </c>
      <c r="R25" s="95">
        <v>1</v>
      </c>
      <c r="S25" s="95">
        <v>2</v>
      </c>
      <c r="T25" s="95">
        <v>0</v>
      </c>
      <c r="U25" s="95">
        <v>3</v>
      </c>
      <c r="V25" s="95">
        <v>0</v>
      </c>
      <c r="W25" s="95">
        <v>2</v>
      </c>
      <c r="X25" s="95">
        <v>2</v>
      </c>
      <c r="Y25" s="95">
        <v>6</v>
      </c>
      <c r="Z25" s="95">
        <v>9</v>
      </c>
      <c r="AA25" s="95">
        <v>22</v>
      </c>
    </row>
    <row r="26" spans="1:27" s="14" customFormat="1" ht="20.100000000000001" customHeight="1" x14ac:dyDescent="0.25">
      <c r="A26" s="98" t="s">
        <v>262</v>
      </c>
      <c r="B26" s="61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</row>
    <row r="27" spans="1:27" s="14" customFormat="1" ht="18" customHeight="1" x14ac:dyDescent="0.25">
      <c r="A27" s="101" t="s">
        <v>264</v>
      </c>
      <c r="B27" s="61">
        <f t="shared" si="1"/>
        <v>1.3703570140641905</v>
      </c>
      <c r="C27" s="95">
        <v>76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1</v>
      </c>
      <c r="K27" s="95">
        <v>69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5">
        <v>1</v>
      </c>
      <c r="W27" s="95">
        <v>0</v>
      </c>
      <c r="X27" s="95">
        <v>2</v>
      </c>
      <c r="Y27" s="95">
        <v>2</v>
      </c>
      <c r="Z27" s="95">
        <v>1</v>
      </c>
      <c r="AA27" s="95">
        <v>0</v>
      </c>
    </row>
    <row r="28" spans="1:27" s="14" customFormat="1" ht="18" customHeight="1" thickBot="1" x14ac:dyDescent="0.3">
      <c r="A28" s="101" t="s">
        <v>260</v>
      </c>
      <c r="B28" s="61">
        <f t="shared" si="1"/>
        <v>0.61305445366029576</v>
      </c>
      <c r="C28" s="95">
        <v>34</v>
      </c>
      <c r="D28" s="95">
        <v>0</v>
      </c>
      <c r="E28" s="95">
        <v>0</v>
      </c>
      <c r="F28" s="95">
        <v>0</v>
      </c>
      <c r="G28" s="95">
        <v>0</v>
      </c>
      <c r="H28" s="95">
        <v>0</v>
      </c>
      <c r="I28" s="95">
        <v>0</v>
      </c>
      <c r="J28" s="95">
        <v>2</v>
      </c>
      <c r="K28" s="95">
        <v>31</v>
      </c>
      <c r="L28" s="95">
        <v>0</v>
      </c>
      <c r="M28" s="95">
        <v>0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95">
        <v>0</v>
      </c>
      <c r="U28" s="95">
        <v>0</v>
      </c>
      <c r="V28" s="95">
        <v>0</v>
      </c>
      <c r="W28" s="95">
        <v>0</v>
      </c>
      <c r="X28" s="95">
        <v>1</v>
      </c>
      <c r="Y28" s="95">
        <v>0</v>
      </c>
      <c r="Z28" s="95">
        <v>0</v>
      </c>
      <c r="AA28" s="95">
        <v>1</v>
      </c>
    </row>
    <row r="29" spans="1:27" s="14" customFormat="1" ht="27.15" customHeight="1" x14ac:dyDescent="0.25">
      <c r="A29" s="216" t="s">
        <v>306</v>
      </c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52"/>
      <c r="N29" s="52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</row>
    <row r="30" spans="1:27" s="14" customFormat="1" ht="169.05" customHeight="1" x14ac:dyDescent="0.25">
      <c r="A30" s="53" t="s">
        <v>21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</row>
    <row r="31" spans="1:27" s="14" customFormat="1" ht="11.85" customHeight="1" x14ac:dyDescent="0.25">
      <c r="A31" s="204" t="s">
        <v>194</v>
      </c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 t="s">
        <v>182</v>
      </c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</row>
  </sheetData>
  <mergeCells count="17">
    <mergeCell ref="A1:L1"/>
    <mergeCell ref="M1:X1"/>
    <mergeCell ref="Y1:AA1"/>
    <mergeCell ref="A29:L29"/>
    <mergeCell ref="M2:Y2"/>
    <mergeCell ref="D3:H3"/>
    <mergeCell ref="Z2:AA2"/>
    <mergeCell ref="A31:L31"/>
    <mergeCell ref="M31:AA31"/>
    <mergeCell ref="A2:L2"/>
    <mergeCell ref="Y3:AA3"/>
    <mergeCell ref="U3:V3"/>
    <mergeCell ref="I3:K3"/>
    <mergeCell ref="A3:A4"/>
    <mergeCell ref="B3:B4"/>
    <mergeCell ref="C3:C4"/>
    <mergeCell ref="L3:S3"/>
  </mergeCells>
  <phoneticPr fontId="3" type="noConversion"/>
  <printOptions horizontalCentered="1" verticalCentered="1"/>
  <pageMargins left="0.55118110236220474" right="0.35433070866141736" top="0.15748031496062992" bottom="0.15748031496062992" header="0.15748031496062992" footer="0.15748031496062992"/>
  <pageSetup paperSize="9" fitToWidth="0" orientation="portrait" r:id="rId1"/>
  <headerFooter differentOddEven="1" alignWithMargins="0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A31"/>
  <sheetViews>
    <sheetView view="pageBreakPreview" zoomScale="142" zoomScaleNormal="142" zoomScaleSheetLayoutView="142" workbookViewId="0">
      <selection activeCell="C11" sqref="C11"/>
    </sheetView>
  </sheetViews>
  <sheetFormatPr defaultColWidth="9" defaultRowHeight="16.2" x14ac:dyDescent="0.3"/>
  <cols>
    <col min="1" max="1" width="23.77734375" style="3" customWidth="1"/>
    <col min="2" max="2" width="10.77734375" style="3" customWidth="1"/>
    <col min="3" max="3" width="8.77734375" style="3" customWidth="1"/>
    <col min="4" max="4" width="6.109375" style="3" customWidth="1"/>
    <col min="5" max="12" width="5.77734375" style="3" customWidth="1"/>
    <col min="13" max="15" width="6.21875" style="3" customWidth="1"/>
    <col min="16" max="16" width="6.77734375" style="3" customWidth="1"/>
    <col min="17" max="19" width="6.21875" style="3" customWidth="1"/>
    <col min="20" max="20" width="6.5546875" style="3" customWidth="1"/>
    <col min="21" max="24" width="6.21875" style="3" customWidth="1"/>
    <col min="25" max="25" width="6.5546875" style="3" customWidth="1"/>
    <col min="26" max="26" width="6.21875" style="3" customWidth="1"/>
    <col min="27" max="27" width="7.109375" style="3" customWidth="1"/>
    <col min="28" max="16384" width="9" style="3"/>
  </cols>
  <sheetData>
    <row r="1" spans="1:27" s="1" customFormat="1" ht="48" customHeight="1" x14ac:dyDescent="0.4">
      <c r="A1" s="187" t="s">
        <v>145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 t="s">
        <v>126</v>
      </c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 s="6" customFormat="1" ht="12.75" customHeight="1" thickBot="1" x14ac:dyDescent="0.3">
      <c r="A2" s="170" t="s">
        <v>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2" t="s">
        <v>235</v>
      </c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61" t="s">
        <v>20</v>
      </c>
      <c r="AA2" s="161"/>
    </row>
    <row r="3" spans="1:27" s="15" customFormat="1" ht="111.75" customHeight="1" thickBot="1" x14ac:dyDescent="0.35">
      <c r="A3" s="23" t="s">
        <v>125</v>
      </c>
      <c r="B3" s="122" t="s">
        <v>302</v>
      </c>
      <c r="C3" s="84" t="s">
        <v>147</v>
      </c>
      <c r="D3" s="84" t="s">
        <v>173</v>
      </c>
      <c r="E3" s="85" t="s">
        <v>23</v>
      </c>
      <c r="F3" s="85" t="s">
        <v>6</v>
      </c>
      <c r="G3" s="85" t="s">
        <v>7</v>
      </c>
      <c r="H3" s="85" t="s">
        <v>24</v>
      </c>
      <c r="I3" s="85" t="s">
        <v>25</v>
      </c>
      <c r="J3" s="85" t="s">
        <v>8</v>
      </c>
      <c r="K3" s="85" t="s">
        <v>26</v>
      </c>
      <c r="L3" s="85" t="s">
        <v>9</v>
      </c>
      <c r="M3" s="85" t="s">
        <v>10</v>
      </c>
      <c r="N3" s="86" t="s">
        <v>27</v>
      </c>
      <c r="O3" s="85" t="s">
        <v>11</v>
      </c>
      <c r="P3" s="85" t="s">
        <v>12</v>
      </c>
      <c r="Q3" s="85" t="s">
        <v>13</v>
      </c>
      <c r="R3" s="85" t="s">
        <v>14</v>
      </c>
      <c r="S3" s="85" t="s">
        <v>15</v>
      </c>
      <c r="T3" s="85" t="s">
        <v>28</v>
      </c>
      <c r="U3" s="85" t="s">
        <v>16</v>
      </c>
      <c r="V3" s="85" t="s">
        <v>17</v>
      </c>
      <c r="W3" s="85" t="s">
        <v>18</v>
      </c>
      <c r="X3" s="85" t="s">
        <v>19</v>
      </c>
      <c r="Y3" s="85" t="s">
        <v>29</v>
      </c>
      <c r="Z3" s="85" t="s">
        <v>30</v>
      </c>
      <c r="AA3" s="87" t="s">
        <v>31</v>
      </c>
    </row>
    <row r="4" spans="1:27" s="44" customFormat="1" ht="27.15" customHeight="1" x14ac:dyDescent="0.25">
      <c r="A4" s="43" t="s">
        <v>144</v>
      </c>
      <c r="B4" s="62">
        <f>SUM(D4:AA4)</f>
        <v>100.00000000000001</v>
      </c>
      <c r="C4" s="63"/>
      <c r="D4" s="62">
        <f t="shared" ref="D4:AA4" si="0">D5/$C$5*100</f>
        <v>7.3133623629400351</v>
      </c>
      <c r="E4" s="62">
        <f t="shared" si="0"/>
        <v>2.9012118986412045</v>
      </c>
      <c r="F4" s="62">
        <f t="shared" si="0"/>
        <v>1.1909133833481977</v>
      </c>
      <c r="G4" s="62">
        <f t="shared" si="0"/>
        <v>3.0323697602434292</v>
      </c>
      <c r="H4" s="62">
        <f t="shared" si="0"/>
        <v>0.56135564765752055</v>
      </c>
      <c r="I4" s="62">
        <f t="shared" si="0"/>
        <v>1.1436965531713972</v>
      </c>
      <c r="J4" s="62">
        <f t="shared" si="0"/>
        <v>3.320917055768323</v>
      </c>
      <c r="K4" s="62">
        <f t="shared" si="0"/>
        <v>1.2853470437017995</v>
      </c>
      <c r="L4" s="62">
        <f t="shared" si="0"/>
        <v>2.8802266407848487</v>
      </c>
      <c r="M4" s="62">
        <f t="shared" si="0"/>
        <v>2.387073081160485</v>
      </c>
      <c r="N4" s="62">
        <f t="shared" si="0"/>
        <v>1.2905933581658884</v>
      </c>
      <c r="O4" s="62">
        <f t="shared" si="0"/>
        <v>3.7825927286081527</v>
      </c>
      <c r="P4" s="62">
        <f t="shared" si="0"/>
        <v>14.689680499449137</v>
      </c>
      <c r="Q4" s="62">
        <f t="shared" si="0"/>
        <v>15.497612926918839</v>
      </c>
      <c r="R4" s="62">
        <f t="shared" si="0"/>
        <v>0.66103562247521119</v>
      </c>
      <c r="S4" s="62">
        <f t="shared" si="0"/>
        <v>2.4290435968731967</v>
      </c>
      <c r="T4" s="62">
        <f t="shared" si="0"/>
        <v>9.4433660353601595E-2</v>
      </c>
      <c r="U4" s="62">
        <f t="shared" si="0"/>
        <v>1.0335239494255286</v>
      </c>
      <c r="V4" s="62">
        <f t="shared" si="0"/>
        <v>7.308116048475946</v>
      </c>
      <c r="W4" s="62">
        <f t="shared" si="0"/>
        <v>7.2608992182991452</v>
      </c>
      <c r="X4" s="62">
        <f t="shared" si="0"/>
        <v>14.437857405172865</v>
      </c>
      <c r="Y4" s="62">
        <f t="shared" si="0"/>
        <v>0.24133046534809297</v>
      </c>
      <c r="Z4" s="62">
        <f t="shared" si="0"/>
        <v>0.43019778605529618</v>
      </c>
      <c r="AA4" s="62">
        <f t="shared" si="0"/>
        <v>4.826609306961859</v>
      </c>
    </row>
    <row r="5" spans="1:27" s="2" customFormat="1" ht="26.25" customHeight="1" x14ac:dyDescent="0.25">
      <c r="A5" s="100" t="s">
        <v>261</v>
      </c>
      <c r="B5" s="62"/>
      <c r="C5" s="95">
        <v>19061</v>
      </c>
      <c r="D5" s="95">
        <v>1394</v>
      </c>
      <c r="E5" s="95">
        <v>553</v>
      </c>
      <c r="F5" s="95">
        <v>227</v>
      </c>
      <c r="G5" s="95">
        <v>578</v>
      </c>
      <c r="H5" s="95">
        <v>107</v>
      </c>
      <c r="I5" s="95">
        <v>218</v>
      </c>
      <c r="J5" s="95">
        <v>633</v>
      </c>
      <c r="K5" s="95">
        <v>245</v>
      </c>
      <c r="L5" s="95">
        <v>549</v>
      </c>
      <c r="M5" s="95">
        <v>455</v>
      </c>
      <c r="N5" s="95">
        <v>246</v>
      </c>
      <c r="O5" s="95">
        <v>721</v>
      </c>
      <c r="P5" s="95">
        <v>2800</v>
      </c>
      <c r="Q5" s="95">
        <v>2954</v>
      </c>
      <c r="R5" s="95">
        <v>126</v>
      </c>
      <c r="S5" s="95">
        <v>463</v>
      </c>
      <c r="T5" s="95">
        <v>18</v>
      </c>
      <c r="U5" s="95">
        <v>197</v>
      </c>
      <c r="V5" s="95">
        <v>1393</v>
      </c>
      <c r="W5" s="95">
        <v>1384</v>
      </c>
      <c r="X5" s="95">
        <v>2752</v>
      </c>
      <c r="Y5" s="95">
        <v>46</v>
      </c>
      <c r="Z5" s="95">
        <v>82</v>
      </c>
      <c r="AA5" s="95">
        <v>920</v>
      </c>
    </row>
    <row r="6" spans="1:27" s="2" customFormat="1" ht="20.100000000000001" customHeight="1" x14ac:dyDescent="0.25">
      <c r="A6" s="98" t="s">
        <v>239</v>
      </c>
      <c r="B6" s="62">
        <f>C6/$C$5*100</f>
        <v>5.8024237972824091</v>
      </c>
      <c r="C6" s="95">
        <v>1106</v>
      </c>
      <c r="D6" s="95">
        <v>123</v>
      </c>
      <c r="E6" s="95">
        <v>27</v>
      </c>
      <c r="F6" s="95">
        <v>17</v>
      </c>
      <c r="G6" s="95">
        <v>34</v>
      </c>
      <c r="H6" s="95">
        <v>6</v>
      </c>
      <c r="I6" s="95">
        <v>17</v>
      </c>
      <c r="J6" s="95">
        <v>57</v>
      </c>
      <c r="K6" s="95">
        <v>12</v>
      </c>
      <c r="L6" s="95">
        <v>46</v>
      </c>
      <c r="M6" s="95">
        <v>48</v>
      </c>
      <c r="N6" s="95">
        <v>39</v>
      </c>
      <c r="O6" s="95">
        <v>88</v>
      </c>
      <c r="P6" s="95">
        <v>91</v>
      </c>
      <c r="Q6" s="95">
        <v>11</v>
      </c>
      <c r="R6" s="95">
        <v>5</v>
      </c>
      <c r="S6" s="95">
        <v>75</v>
      </c>
      <c r="T6" s="95">
        <v>3</v>
      </c>
      <c r="U6" s="95">
        <v>22</v>
      </c>
      <c r="V6" s="95">
        <v>70</v>
      </c>
      <c r="W6" s="95">
        <v>101</v>
      </c>
      <c r="X6" s="95">
        <v>167</v>
      </c>
      <c r="Y6" s="95">
        <v>2</v>
      </c>
      <c r="Z6" s="95">
        <v>6</v>
      </c>
      <c r="AA6" s="95">
        <v>39</v>
      </c>
    </row>
    <row r="7" spans="1:27" s="2" customFormat="1" ht="20.100000000000001" customHeight="1" x14ac:dyDescent="0.25">
      <c r="A7" s="98" t="s">
        <v>240</v>
      </c>
      <c r="B7" s="62">
        <f t="shared" ref="B7:B27" si="1">C7/$C$5*100</f>
        <v>27.49068779182624</v>
      </c>
      <c r="C7" s="95">
        <v>5240</v>
      </c>
      <c r="D7" s="95">
        <v>374</v>
      </c>
      <c r="E7" s="95">
        <v>142</v>
      </c>
      <c r="F7" s="95">
        <v>54</v>
      </c>
      <c r="G7" s="95">
        <v>217</v>
      </c>
      <c r="H7" s="95">
        <v>24</v>
      </c>
      <c r="I7" s="95">
        <v>79</v>
      </c>
      <c r="J7" s="95">
        <v>264</v>
      </c>
      <c r="K7" s="95">
        <v>53</v>
      </c>
      <c r="L7" s="95">
        <v>226</v>
      </c>
      <c r="M7" s="95">
        <v>102</v>
      </c>
      <c r="N7" s="95">
        <v>66</v>
      </c>
      <c r="O7" s="95">
        <v>225</v>
      </c>
      <c r="P7" s="95">
        <v>513</v>
      </c>
      <c r="Q7" s="95">
        <v>109</v>
      </c>
      <c r="R7" s="95">
        <v>34</v>
      </c>
      <c r="S7" s="95">
        <v>230</v>
      </c>
      <c r="T7" s="95">
        <v>6</v>
      </c>
      <c r="U7" s="95">
        <v>112</v>
      </c>
      <c r="V7" s="95">
        <v>772</v>
      </c>
      <c r="W7" s="95">
        <v>391</v>
      </c>
      <c r="X7" s="95">
        <v>1027</v>
      </c>
      <c r="Y7" s="95">
        <v>2</v>
      </c>
      <c r="Z7" s="95">
        <v>13</v>
      </c>
      <c r="AA7" s="95">
        <v>205</v>
      </c>
    </row>
    <row r="8" spans="1:27" s="2" customFormat="1" ht="20.100000000000001" customHeight="1" x14ac:dyDescent="0.25">
      <c r="A8" s="98" t="s">
        <v>241</v>
      </c>
      <c r="B8" s="62">
        <f t="shared" si="1"/>
        <v>3.499291747547348</v>
      </c>
      <c r="C8" s="95">
        <v>667</v>
      </c>
      <c r="D8" s="95">
        <v>136</v>
      </c>
      <c r="E8" s="95">
        <v>31</v>
      </c>
      <c r="F8" s="95">
        <v>11</v>
      </c>
      <c r="G8" s="95">
        <v>33</v>
      </c>
      <c r="H8" s="95">
        <v>5</v>
      </c>
      <c r="I8" s="95">
        <v>8</v>
      </c>
      <c r="J8" s="95">
        <v>31</v>
      </c>
      <c r="K8" s="95">
        <v>3</v>
      </c>
      <c r="L8" s="95">
        <v>14</v>
      </c>
      <c r="M8" s="95">
        <v>29</v>
      </c>
      <c r="N8" s="95">
        <v>19</v>
      </c>
      <c r="O8" s="95">
        <v>10</v>
      </c>
      <c r="P8" s="95">
        <v>52</v>
      </c>
      <c r="Q8" s="95">
        <v>33</v>
      </c>
      <c r="R8" s="95">
        <v>2</v>
      </c>
      <c r="S8" s="95">
        <v>18</v>
      </c>
      <c r="T8" s="95">
        <v>1</v>
      </c>
      <c r="U8" s="95">
        <v>6</v>
      </c>
      <c r="V8" s="95">
        <v>63</v>
      </c>
      <c r="W8" s="95">
        <v>57</v>
      </c>
      <c r="X8" s="95">
        <v>84</v>
      </c>
      <c r="Y8" s="95">
        <v>0</v>
      </c>
      <c r="Z8" s="95">
        <v>1</v>
      </c>
      <c r="AA8" s="95">
        <v>20</v>
      </c>
    </row>
    <row r="9" spans="1:27" s="2" customFormat="1" ht="20.100000000000001" customHeight="1" x14ac:dyDescent="0.25">
      <c r="A9" s="98" t="s">
        <v>242</v>
      </c>
      <c r="B9" s="62">
        <f t="shared" si="1"/>
        <v>2.6861130056135565</v>
      </c>
      <c r="C9" s="95">
        <v>512</v>
      </c>
      <c r="D9" s="95">
        <v>114</v>
      </c>
      <c r="E9" s="95">
        <v>31</v>
      </c>
      <c r="F9" s="95">
        <v>11</v>
      </c>
      <c r="G9" s="95">
        <v>11</v>
      </c>
      <c r="H9" s="95">
        <v>0</v>
      </c>
      <c r="I9" s="95">
        <v>4</v>
      </c>
      <c r="J9" s="95">
        <v>8</v>
      </c>
      <c r="K9" s="95">
        <v>1</v>
      </c>
      <c r="L9" s="95">
        <v>7</v>
      </c>
      <c r="M9" s="95">
        <v>13</v>
      </c>
      <c r="N9" s="95">
        <v>2</v>
      </c>
      <c r="O9" s="95">
        <v>9</v>
      </c>
      <c r="P9" s="95">
        <v>33</v>
      </c>
      <c r="Q9" s="95">
        <v>51</v>
      </c>
      <c r="R9" s="95">
        <v>2</v>
      </c>
      <c r="S9" s="95">
        <v>4</v>
      </c>
      <c r="T9" s="95">
        <v>0</v>
      </c>
      <c r="U9" s="95">
        <v>1</v>
      </c>
      <c r="V9" s="95">
        <v>10</v>
      </c>
      <c r="W9" s="95">
        <v>34</v>
      </c>
      <c r="X9" s="95">
        <v>133</v>
      </c>
      <c r="Y9" s="95">
        <v>0</v>
      </c>
      <c r="Z9" s="95">
        <v>2</v>
      </c>
      <c r="AA9" s="95">
        <v>31</v>
      </c>
    </row>
    <row r="10" spans="1:27" s="2" customFormat="1" ht="20.100000000000001" customHeight="1" x14ac:dyDescent="0.25">
      <c r="A10" s="98" t="s">
        <v>243</v>
      </c>
      <c r="B10" s="62">
        <f t="shared" si="1"/>
        <v>2.1300036724201248</v>
      </c>
      <c r="C10" s="95">
        <v>406</v>
      </c>
      <c r="D10" s="95">
        <v>36</v>
      </c>
      <c r="E10" s="95">
        <v>11</v>
      </c>
      <c r="F10" s="95">
        <v>5</v>
      </c>
      <c r="G10" s="95">
        <v>7</v>
      </c>
      <c r="H10" s="95">
        <v>2</v>
      </c>
      <c r="I10" s="95">
        <v>3</v>
      </c>
      <c r="J10" s="95">
        <v>5</v>
      </c>
      <c r="K10" s="95">
        <v>3</v>
      </c>
      <c r="L10" s="95">
        <v>6</v>
      </c>
      <c r="M10" s="95">
        <v>19</v>
      </c>
      <c r="N10" s="95">
        <v>6</v>
      </c>
      <c r="O10" s="95">
        <v>12</v>
      </c>
      <c r="P10" s="95">
        <v>42</v>
      </c>
      <c r="Q10" s="95">
        <v>33</v>
      </c>
      <c r="R10" s="95">
        <v>5</v>
      </c>
      <c r="S10" s="95">
        <v>7</v>
      </c>
      <c r="T10" s="95">
        <v>1</v>
      </c>
      <c r="U10" s="95">
        <v>2</v>
      </c>
      <c r="V10" s="95">
        <v>13</v>
      </c>
      <c r="W10" s="95">
        <v>54</v>
      </c>
      <c r="X10" s="95">
        <v>125</v>
      </c>
      <c r="Y10" s="95">
        <v>1</v>
      </c>
      <c r="Z10" s="95">
        <v>1</v>
      </c>
      <c r="AA10" s="95">
        <v>7</v>
      </c>
    </row>
    <row r="11" spans="1:27" s="2" customFormat="1" ht="20.100000000000001" customHeight="1" x14ac:dyDescent="0.25">
      <c r="A11" s="98" t="s">
        <v>244</v>
      </c>
      <c r="B11" s="62">
        <f t="shared" si="1"/>
        <v>6.8831645768847389</v>
      </c>
      <c r="C11" s="95">
        <v>1312</v>
      </c>
      <c r="D11" s="95">
        <v>155</v>
      </c>
      <c r="E11" s="95">
        <v>45</v>
      </c>
      <c r="F11" s="95">
        <v>19</v>
      </c>
      <c r="G11" s="95">
        <v>50</v>
      </c>
      <c r="H11" s="95">
        <v>18</v>
      </c>
      <c r="I11" s="95">
        <v>7</v>
      </c>
      <c r="J11" s="95">
        <v>42</v>
      </c>
      <c r="K11" s="95">
        <v>11</v>
      </c>
      <c r="L11" s="95">
        <v>33</v>
      </c>
      <c r="M11" s="95">
        <v>59</v>
      </c>
      <c r="N11" s="95">
        <v>25</v>
      </c>
      <c r="O11" s="95">
        <v>71</v>
      </c>
      <c r="P11" s="95">
        <v>140</v>
      </c>
      <c r="Q11" s="95">
        <v>59</v>
      </c>
      <c r="R11" s="95">
        <v>10</v>
      </c>
      <c r="S11" s="95">
        <v>32</v>
      </c>
      <c r="T11" s="95">
        <v>0</v>
      </c>
      <c r="U11" s="95">
        <v>12</v>
      </c>
      <c r="V11" s="95">
        <v>101</v>
      </c>
      <c r="W11" s="95">
        <v>139</v>
      </c>
      <c r="X11" s="95">
        <v>238</v>
      </c>
      <c r="Y11" s="95">
        <v>5</v>
      </c>
      <c r="Z11" s="95">
        <v>8</v>
      </c>
      <c r="AA11" s="95">
        <v>33</v>
      </c>
    </row>
    <row r="12" spans="1:27" s="2" customFormat="1" ht="20.100000000000001" customHeight="1" x14ac:dyDescent="0.25">
      <c r="A12" s="98" t="s">
        <v>245</v>
      </c>
      <c r="B12" s="62">
        <f t="shared" si="1"/>
        <v>9.2492524001888672</v>
      </c>
      <c r="C12" s="95">
        <v>1763</v>
      </c>
      <c r="D12" s="95">
        <v>13</v>
      </c>
      <c r="E12" s="95">
        <v>2</v>
      </c>
      <c r="F12" s="95">
        <v>2</v>
      </c>
      <c r="G12" s="95">
        <v>5</v>
      </c>
      <c r="H12" s="95">
        <v>2</v>
      </c>
      <c r="I12" s="95">
        <v>13</v>
      </c>
      <c r="J12" s="95">
        <v>19</v>
      </c>
      <c r="K12" s="95">
        <v>28</v>
      </c>
      <c r="L12" s="95">
        <v>28</v>
      </c>
      <c r="M12" s="95">
        <v>15</v>
      </c>
      <c r="N12" s="95">
        <v>6</v>
      </c>
      <c r="O12" s="95">
        <v>4</v>
      </c>
      <c r="P12" s="95">
        <v>380</v>
      </c>
      <c r="Q12" s="95">
        <v>1054</v>
      </c>
      <c r="R12" s="95">
        <v>2</v>
      </c>
      <c r="S12" s="95">
        <v>6</v>
      </c>
      <c r="T12" s="95">
        <v>2</v>
      </c>
      <c r="U12" s="95">
        <v>5</v>
      </c>
      <c r="V12" s="95">
        <v>7</v>
      </c>
      <c r="W12" s="95">
        <v>38</v>
      </c>
      <c r="X12" s="95">
        <v>113</v>
      </c>
      <c r="Y12" s="95">
        <v>5</v>
      </c>
      <c r="Z12" s="95">
        <v>1</v>
      </c>
      <c r="AA12" s="95">
        <v>13</v>
      </c>
    </row>
    <row r="13" spans="1:27" s="2" customFormat="1" ht="20.100000000000001" customHeight="1" x14ac:dyDescent="0.25">
      <c r="A13" s="98" t="s">
        <v>246</v>
      </c>
      <c r="B13" s="62">
        <f t="shared" si="1"/>
        <v>11.353024500288548</v>
      </c>
      <c r="C13" s="95">
        <v>2164</v>
      </c>
      <c r="D13" s="95">
        <v>45</v>
      </c>
      <c r="E13" s="95">
        <v>31</v>
      </c>
      <c r="F13" s="95">
        <v>4</v>
      </c>
      <c r="G13" s="95">
        <v>1</v>
      </c>
      <c r="H13" s="95">
        <v>0</v>
      </c>
      <c r="I13" s="95">
        <v>6</v>
      </c>
      <c r="J13" s="95">
        <v>17</v>
      </c>
      <c r="K13" s="95">
        <v>32</v>
      </c>
      <c r="L13" s="95">
        <v>31</v>
      </c>
      <c r="M13" s="95">
        <v>5</v>
      </c>
      <c r="N13" s="95">
        <v>0</v>
      </c>
      <c r="O13" s="95">
        <v>1</v>
      </c>
      <c r="P13" s="95">
        <v>578</v>
      </c>
      <c r="Q13" s="95">
        <v>1162</v>
      </c>
      <c r="R13" s="95">
        <v>7</v>
      </c>
      <c r="S13" s="95">
        <v>5</v>
      </c>
      <c r="T13" s="95">
        <v>0</v>
      </c>
      <c r="U13" s="95">
        <v>0</v>
      </c>
      <c r="V13" s="95">
        <v>35</v>
      </c>
      <c r="W13" s="95">
        <v>86</v>
      </c>
      <c r="X13" s="95">
        <v>77</v>
      </c>
      <c r="Y13" s="95">
        <v>0</v>
      </c>
      <c r="Z13" s="95">
        <v>0</v>
      </c>
      <c r="AA13" s="95">
        <v>41</v>
      </c>
    </row>
    <row r="14" spans="1:27" s="2" customFormat="1" ht="20.100000000000001" customHeight="1" x14ac:dyDescent="0.25">
      <c r="A14" s="98" t="s">
        <v>247</v>
      </c>
      <c r="B14" s="62">
        <f t="shared" si="1"/>
        <v>0.5561093331934317</v>
      </c>
      <c r="C14" s="95">
        <v>106</v>
      </c>
      <c r="D14" s="95">
        <v>3</v>
      </c>
      <c r="E14" s="95">
        <v>0</v>
      </c>
      <c r="F14" s="95">
        <v>0</v>
      </c>
      <c r="G14" s="95">
        <v>1</v>
      </c>
      <c r="H14" s="95">
        <v>0</v>
      </c>
      <c r="I14" s="95">
        <v>1</v>
      </c>
      <c r="J14" s="95">
        <v>2</v>
      </c>
      <c r="K14" s="95">
        <v>0</v>
      </c>
      <c r="L14" s="95">
        <v>3</v>
      </c>
      <c r="M14" s="95">
        <v>0</v>
      </c>
      <c r="N14" s="95">
        <v>1</v>
      </c>
      <c r="O14" s="95">
        <v>4</v>
      </c>
      <c r="P14" s="95">
        <v>5</v>
      </c>
      <c r="Q14" s="95">
        <v>1</v>
      </c>
      <c r="R14" s="95">
        <v>0</v>
      </c>
      <c r="S14" s="95">
        <v>3</v>
      </c>
      <c r="T14" s="95">
        <v>0</v>
      </c>
      <c r="U14" s="95">
        <v>1</v>
      </c>
      <c r="V14" s="95">
        <v>7</v>
      </c>
      <c r="W14" s="95">
        <v>13</v>
      </c>
      <c r="X14" s="95">
        <v>56</v>
      </c>
      <c r="Y14" s="95">
        <v>0</v>
      </c>
      <c r="Z14" s="95">
        <v>0</v>
      </c>
      <c r="AA14" s="95">
        <v>5</v>
      </c>
    </row>
    <row r="15" spans="1:27" s="2" customFormat="1" ht="20.100000000000001" customHeight="1" x14ac:dyDescent="0.25">
      <c r="A15" s="98" t="s">
        <v>248</v>
      </c>
      <c r="B15" s="62">
        <f t="shared" si="1"/>
        <v>1.0492628928177955E-2</v>
      </c>
      <c r="C15" s="95">
        <v>2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2</v>
      </c>
    </row>
    <row r="16" spans="1:27" s="2" customFormat="1" ht="20.100000000000001" customHeight="1" x14ac:dyDescent="0.25">
      <c r="A16" s="98" t="s">
        <v>266</v>
      </c>
      <c r="B16" s="62">
        <f t="shared" si="1"/>
        <v>5.1466344892712863</v>
      </c>
      <c r="C16" s="95">
        <v>981</v>
      </c>
      <c r="D16" s="95">
        <v>11</v>
      </c>
      <c r="E16" s="95">
        <v>45</v>
      </c>
      <c r="F16" s="95">
        <v>21</v>
      </c>
      <c r="G16" s="95">
        <v>6</v>
      </c>
      <c r="H16" s="95">
        <v>1</v>
      </c>
      <c r="I16" s="95">
        <v>24</v>
      </c>
      <c r="J16" s="95">
        <v>28</v>
      </c>
      <c r="K16" s="95">
        <v>54</v>
      </c>
      <c r="L16" s="95">
        <v>25</v>
      </c>
      <c r="M16" s="95">
        <v>20</v>
      </c>
      <c r="N16" s="95">
        <v>0</v>
      </c>
      <c r="O16" s="95">
        <v>11</v>
      </c>
      <c r="P16" s="95">
        <v>315</v>
      </c>
      <c r="Q16" s="95">
        <v>69</v>
      </c>
      <c r="R16" s="95">
        <v>15</v>
      </c>
      <c r="S16" s="95">
        <v>11</v>
      </c>
      <c r="T16" s="95">
        <v>1</v>
      </c>
      <c r="U16" s="95">
        <v>2</v>
      </c>
      <c r="V16" s="95">
        <v>8</v>
      </c>
      <c r="W16" s="95">
        <v>97</v>
      </c>
      <c r="X16" s="95">
        <v>170</v>
      </c>
      <c r="Y16" s="95">
        <v>0</v>
      </c>
      <c r="Z16" s="95">
        <v>4</v>
      </c>
      <c r="AA16" s="95">
        <v>43</v>
      </c>
    </row>
    <row r="17" spans="1:27" s="2" customFormat="1" ht="20.100000000000001" customHeight="1" x14ac:dyDescent="0.25">
      <c r="A17" s="98" t="s">
        <v>250</v>
      </c>
      <c r="B17" s="62">
        <f t="shared" si="1"/>
        <v>1.2538691569172655</v>
      </c>
      <c r="C17" s="95">
        <v>239</v>
      </c>
      <c r="D17" s="95">
        <v>29</v>
      </c>
      <c r="E17" s="95">
        <v>25</v>
      </c>
      <c r="F17" s="95">
        <v>9</v>
      </c>
      <c r="G17" s="95">
        <v>1</v>
      </c>
      <c r="H17" s="95">
        <v>0</v>
      </c>
      <c r="I17" s="95">
        <v>3</v>
      </c>
      <c r="J17" s="95">
        <v>3</v>
      </c>
      <c r="K17" s="95">
        <v>4</v>
      </c>
      <c r="L17" s="95">
        <v>0</v>
      </c>
      <c r="M17" s="95">
        <v>7</v>
      </c>
      <c r="N17" s="95">
        <v>0</v>
      </c>
      <c r="O17" s="95">
        <v>3</v>
      </c>
      <c r="P17" s="95">
        <v>25</v>
      </c>
      <c r="Q17" s="95">
        <v>8</v>
      </c>
      <c r="R17" s="95">
        <v>2</v>
      </c>
      <c r="S17" s="95">
        <v>4</v>
      </c>
      <c r="T17" s="95">
        <v>1</v>
      </c>
      <c r="U17" s="95">
        <v>1</v>
      </c>
      <c r="V17" s="95">
        <v>5</v>
      </c>
      <c r="W17" s="95">
        <v>20</v>
      </c>
      <c r="X17" s="95">
        <v>20</v>
      </c>
      <c r="Y17" s="95">
        <v>1</v>
      </c>
      <c r="Z17" s="95">
        <v>2</v>
      </c>
      <c r="AA17" s="95">
        <v>66</v>
      </c>
    </row>
    <row r="18" spans="1:27" s="2" customFormat="1" ht="20.100000000000001" customHeight="1" x14ac:dyDescent="0.25">
      <c r="A18" s="98" t="s">
        <v>251</v>
      </c>
      <c r="B18" s="62">
        <f t="shared" si="1"/>
        <v>0.33576412570169456</v>
      </c>
      <c r="C18" s="95">
        <v>64</v>
      </c>
      <c r="D18" s="95">
        <v>4</v>
      </c>
      <c r="E18" s="95">
        <v>6</v>
      </c>
      <c r="F18" s="95">
        <v>3</v>
      </c>
      <c r="G18" s="95">
        <v>0</v>
      </c>
      <c r="H18" s="95">
        <v>0</v>
      </c>
      <c r="I18" s="95">
        <v>1</v>
      </c>
      <c r="J18" s="95">
        <v>1</v>
      </c>
      <c r="K18" s="95">
        <v>1</v>
      </c>
      <c r="L18" s="95">
        <v>0</v>
      </c>
      <c r="M18" s="95">
        <v>3</v>
      </c>
      <c r="N18" s="95">
        <v>0</v>
      </c>
      <c r="O18" s="95">
        <v>1</v>
      </c>
      <c r="P18" s="95">
        <v>22</v>
      </c>
      <c r="Q18" s="95">
        <v>11</v>
      </c>
      <c r="R18" s="95">
        <v>0</v>
      </c>
      <c r="S18" s="95">
        <v>2</v>
      </c>
      <c r="T18" s="95">
        <v>0</v>
      </c>
      <c r="U18" s="95">
        <v>0</v>
      </c>
      <c r="V18" s="95">
        <v>1</v>
      </c>
      <c r="W18" s="95">
        <v>1</v>
      </c>
      <c r="X18" s="95">
        <v>0</v>
      </c>
      <c r="Y18" s="95">
        <v>2</v>
      </c>
      <c r="Z18" s="95">
        <v>0</v>
      </c>
      <c r="AA18" s="95">
        <v>5</v>
      </c>
    </row>
    <row r="19" spans="1:27" s="2" customFormat="1" ht="20.100000000000001" customHeight="1" x14ac:dyDescent="0.25">
      <c r="A19" s="98" t="s">
        <v>252</v>
      </c>
      <c r="B19" s="62">
        <f t="shared" si="1"/>
        <v>0.25706940874035988</v>
      </c>
      <c r="C19" s="95">
        <v>49</v>
      </c>
      <c r="D19" s="95">
        <v>8</v>
      </c>
      <c r="E19" s="95">
        <v>4</v>
      </c>
      <c r="F19" s="95">
        <v>1</v>
      </c>
      <c r="G19" s="95">
        <v>1</v>
      </c>
      <c r="H19" s="95">
        <v>0</v>
      </c>
      <c r="I19" s="95">
        <v>0</v>
      </c>
      <c r="J19" s="95">
        <v>0</v>
      </c>
      <c r="K19" s="95">
        <v>2</v>
      </c>
      <c r="L19" s="95">
        <v>0</v>
      </c>
      <c r="M19" s="95">
        <v>2</v>
      </c>
      <c r="N19" s="95">
        <v>1</v>
      </c>
      <c r="O19" s="95">
        <v>2</v>
      </c>
      <c r="P19" s="95">
        <v>7</v>
      </c>
      <c r="Q19" s="95">
        <v>1</v>
      </c>
      <c r="R19" s="95">
        <v>1</v>
      </c>
      <c r="S19" s="95">
        <v>0</v>
      </c>
      <c r="T19" s="95">
        <v>1</v>
      </c>
      <c r="U19" s="95">
        <v>0</v>
      </c>
      <c r="V19" s="95">
        <v>0</v>
      </c>
      <c r="W19" s="95">
        <v>3</v>
      </c>
      <c r="X19" s="95">
        <v>0</v>
      </c>
      <c r="Y19" s="95">
        <v>0</v>
      </c>
      <c r="Z19" s="95">
        <v>9</v>
      </c>
      <c r="AA19" s="95">
        <v>6</v>
      </c>
    </row>
    <row r="20" spans="1:27" s="2" customFormat="1" ht="20.100000000000001" customHeight="1" x14ac:dyDescent="0.25">
      <c r="A20" s="98" t="s">
        <v>253</v>
      </c>
      <c r="B20" s="62">
        <f t="shared" si="1"/>
        <v>0.13640417606631342</v>
      </c>
      <c r="C20" s="95">
        <v>26</v>
      </c>
      <c r="D20" s="95">
        <v>2</v>
      </c>
      <c r="E20" s="95">
        <v>0</v>
      </c>
      <c r="F20" s="95">
        <v>1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1</v>
      </c>
      <c r="M20" s="95">
        <v>0</v>
      </c>
      <c r="N20" s="95">
        <v>0</v>
      </c>
      <c r="O20" s="95">
        <v>1</v>
      </c>
      <c r="P20" s="95">
        <v>4</v>
      </c>
      <c r="Q20" s="95">
        <v>4</v>
      </c>
      <c r="R20" s="95">
        <v>1</v>
      </c>
      <c r="S20" s="95">
        <v>0</v>
      </c>
      <c r="T20" s="95">
        <v>0</v>
      </c>
      <c r="U20" s="95">
        <v>1</v>
      </c>
      <c r="V20" s="95">
        <v>0</v>
      </c>
      <c r="W20" s="95">
        <v>3</v>
      </c>
      <c r="X20" s="95">
        <v>2</v>
      </c>
      <c r="Y20" s="95">
        <v>0</v>
      </c>
      <c r="Z20" s="95">
        <v>1</v>
      </c>
      <c r="AA20" s="95">
        <v>5</v>
      </c>
    </row>
    <row r="21" spans="1:27" s="2" customFormat="1" ht="20.100000000000001" customHeight="1" x14ac:dyDescent="0.25">
      <c r="A21" s="98" t="s">
        <v>254</v>
      </c>
      <c r="B21" s="62">
        <f t="shared" si="1"/>
        <v>0.22559152195582602</v>
      </c>
      <c r="C21" s="95">
        <v>43</v>
      </c>
      <c r="D21" s="95">
        <v>2</v>
      </c>
      <c r="E21" s="95">
        <v>6</v>
      </c>
      <c r="F21" s="95">
        <v>2</v>
      </c>
      <c r="G21" s="95">
        <v>2</v>
      </c>
      <c r="H21" s="95">
        <v>0</v>
      </c>
      <c r="I21" s="95">
        <v>0</v>
      </c>
      <c r="J21" s="95">
        <v>1</v>
      </c>
      <c r="K21" s="95">
        <v>0</v>
      </c>
      <c r="L21" s="95">
        <v>1</v>
      </c>
      <c r="M21" s="95">
        <v>2</v>
      </c>
      <c r="N21" s="95">
        <v>0</v>
      </c>
      <c r="O21" s="95">
        <v>2</v>
      </c>
      <c r="P21" s="95">
        <v>8</v>
      </c>
      <c r="Q21" s="95">
        <v>1</v>
      </c>
      <c r="R21" s="95">
        <v>3</v>
      </c>
      <c r="S21" s="95">
        <v>0</v>
      </c>
      <c r="T21" s="95">
        <v>0</v>
      </c>
      <c r="U21" s="95">
        <v>0</v>
      </c>
      <c r="V21" s="95">
        <v>0</v>
      </c>
      <c r="W21" s="95">
        <v>1</v>
      </c>
      <c r="X21" s="95">
        <v>1</v>
      </c>
      <c r="Y21" s="95">
        <v>1</v>
      </c>
      <c r="Z21" s="95">
        <v>1</v>
      </c>
      <c r="AA21" s="95">
        <v>9</v>
      </c>
    </row>
    <row r="22" spans="1:27" s="2" customFormat="1" ht="20.100000000000001" customHeight="1" x14ac:dyDescent="0.25">
      <c r="A22" s="98" t="s">
        <v>255</v>
      </c>
      <c r="B22" s="62">
        <f t="shared" si="1"/>
        <v>5.1046639735585746</v>
      </c>
      <c r="C22" s="95">
        <v>973</v>
      </c>
      <c r="D22" s="95">
        <v>38</v>
      </c>
      <c r="E22" s="95">
        <v>13</v>
      </c>
      <c r="F22" s="95">
        <v>11</v>
      </c>
      <c r="G22" s="95">
        <v>75</v>
      </c>
      <c r="H22" s="95">
        <v>2</v>
      </c>
      <c r="I22" s="95">
        <v>8</v>
      </c>
      <c r="J22" s="95">
        <v>12</v>
      </c>
      <c r="K22" s="95">
        <v>1</v>
      </c>
      <c r="L22" s="95">
        <v>50</v>
      </c>
      <c r="M22" s="95">
        <v>13</v>
      </c>
      <c r="N22" s="95">
        <v>7</v>
      </c>
      <c r="O22" s="95">
        <v>177</v>
      </c>
      <c r="P22" s="95">
        <v>103</v>
      </c>
      <c r="Q22" s="95">
        <v>111</v>
      </c>
      <c r="R22" s="95">
        <v>10</v>
      </c>
      <c r="S22" s="95">
        <v>16</v>
      </c>
      <c r="T22" s="95">
        <v>0</v>
      </c>
      <c r="U22" s="95">
        <v>9</v>
      </c>
      <c r="V22" s="95">
        <v>30</v>
      </c>
      <c r="W22" s="95">
        <v>34</v>
      </c>
      <c r="X22" s="95">
        <v>128</v>
      </c>
      <c r="Y22" s="95">
        <v>0</v>
      </c>
      <c r="Z22" s="95">
        <v>1</v>
      </c>
      <c r="AA22" s="95">
        <v>124</v>
      </c>
    </row>
    <row r="23" spans="1:27" s="2" customFormat="1" ht="20.100000000000001" customHeight="1" x14ac:dyDescent="0.25">
      <c r="A23" s="98" t="s">
        <v>256</v>
      </c>
      <c r="B23" s="62">
        <f t="shared" si="1"/>
        <v>7.6333875452494624</v>
      </c>
      <c r="C23" s="95">
        <v>1455</v>
      </c>
      <c r="D23" s="95">
        <v>147</v>
      </c>
      <c r="E23" s="95">
        <v>64</v>
      </c>
      <c r="F23" s="95">
        <v>19</v>
      </c>
      <c r="G23" s="95">
        <v>28</v>
      </c>
      <c r="H23" s="95">
        <v>4</v>
      </c>
      <c r="I23" s="95">
        <v>17</v>
      </c>
      <c r="J23" s="95">
        <v>29</v>
      </c>
      <c r="K23" s="95">
        <v>13</v>
      </c>
      <c r="L23" s="95">
        <v>38</v>
      </c>
      <c r="M23" s="95">
        <v>31</v>
      </c>
      <c r="N23" s="95">
        <v>7</v>
      </c>
      <c r="O23" s="95">
        <v>55</v>
      </c>
      <c r="P23" s="95">
        <v>225</v>
      </c>
      <c r="Q23" s="95">
        <v>180</v>
      </c>
      <c r="R23" s="95">
        <v>6</v>
      </c>
      <c r="S23" s="95">
        <v>19</v>
      </c>
      <c r="T23" s="95">
        <v>1</v>
      </c>
      <c r="U23" s="95">
        <v>10</v>
      </c>
      <c r="V23" s="95">
        <v>57</v>
      </c>
      <c r="W23" s="95">
        <v>94</v>
      </c>
      <c r="X23" s="95">
        <v>194</v>
      </c>
      <c r="Y23" s="95">
        <v>16</v>
      </c>
      <c r="Z23" s="95">
        <v>12</v>
      </c>
      <c r="AA23" s="95">
        <v>189</v>
      </c>
    </row>
    <row r="24" spans="1:27" s="2" customFormat="1" ht="20.100000000000001" customHeight="1" x14ac:dyDescent="0.25">
      <c r="A24" s="98" t="s">
        <v>257</v>
      </c>
      <c r="B24" s="62">
        <f t="shared" si="1"/>
        <v>1.4374901631603798</v>
      </c>
      <c r="C24" s="95">
        <v>274</v>
      </c>
      <c r="D24" s="95">
        <v>31</v>
      </c>
      <c r="E24" s="95">
        <v>17</v>
      </c>
      <c r="F24" s="95">
        <v>4</v>
      </c>
      <c r="G24" s="95">
        <v>13</v>
      </c>
      <c r="H24" s="95">
        <v>0</v>
      </c>
      <c r="I24" s="95">
        <v>3</v>
      </c>
      <c r="J24" s="95">
        <v>1</v>
      </c>
      <c r="K24" s="95">
        <v>3</v>
      </c>
      <c r="L24" s="95">
        <v>6</v>
      </c>
      <c r="M24" s="95">
        <v>6</v>
      </c>
      <c r="N24" s="95">
        <v>4</v>
      </c>
      <c r="O24" s="95">
        <v>11</v>
      </c>
      <c r="P24" s="95">
        <v>52</v>
      </c>
      <c r="Q24" s="95">
        <v>21</v>
      </c>
      <c r="R24" s="95">
        <v>4</v>
      </c>
      <c r="S24" s="95">
        <v>3</v>
      </c>
      <c r="T24" s="95">
        <v>0</v>
      </c>
      <c r="U24" s="95">
        <v>0</v>
      </c>
      <c r="V24" s="95">
        <v>2</v>
      </c>
      <c r="W24" s="95">
        <v>22</v>
      </c>
      <c r="X24" s="95">
        <v>21</v>
      </c>
      <c r="Y24" s="95">
        <v>4</v>
      </c>
      <c r="Z24" s="95">
        <v>2</v>
      </c>
      <c r="AA24" s="95">
        <v>44</v>
      </c>
    </row>
    <row r="25" spans="1:27" s="2" customFormat="1" ht="20.100000000000001" customHeight="1" x14ac:dyDescent="0.25">
      <c r="A25" s="98" t="s">
        <v>258</v>
      </c>
      <c r="B25" s="62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</row>
    <row r="26" spans="1:27" s="2" customFormat="1" ht="18" customHeight="1" x14ac:dyDescent="0.25">
      <c r="A26" s="101" t="s">
        <v>264</v>
      </c>
      <c r="B26" s="62">
        <f t="shared" si="1"/>
        <v>6.6313414826084678</v>
      </c>
      <c r="C26" s="95">
        <v>1264</v>
      </c>
      <c r="D26" s="95">
        <v>104</v>
      </c>
      <c r="E26" s="95">
        <v>38</v>
      </c>
      <c r="F26" s="95">
        <v>29</v>
      </c>
      <c r="G26" s="95">
        <v>73</v>
      </c>
      <c r="H26" s="95">
        <v>34</v>
      </c>
      <c r="I26" s="95">
        <v>18</v>
      </c>
      <c r="J26" s="95">
        <v>85</v>
      </c>
      <c r="K26" s="95">
        <v>15</v>
      </c>
      <c r="L26" s="95">
        <v>24</v>
      </c>
      <c r="M26" s="95">
        <v>62</v>
      </c>
      <c r="N26" s="95">
        <v>43</v>
      </c>
      <c r="O26" s="95">
        <v>27</v>
      </c>
      <c r="P26" s="95">
        <v>139</v>
      </c>
      <c r="Q26" s="95">
        <v>26</v>
      </c>
      <c r="R26" s="95">
        <v>14</v>
      </c>
      <c r="S26" s="95">
        <v>21</v>
      </c>
      <c r="T26" s="95">
        <v>1</v>
      </c>
      <c r="U26" s="95">
        <v>10</v>
      </c>
      <c r="V26" s="95">
        <v>165</v>
      </c>
      <c r="W26" s="95">
        <v>147</v>
      </c>
      <c r="X26" s="95">
        <v>142</v>
      </c>
      <c r="Y26" s="95">
        <v>7</v>
      </c>
      <c r="Z26" s="95">
        <v>17</v>
      </c>
      <c r="AA26" s="95">
        <v>23</v>
      </c>
    </row>
    <row r="27" spans="1:27" s="2" customFormat="1" ht="20.100000000000001" customHeight="1" thickBot="1" x14ac:dyDescent="0.3">
      <c r="A27" s="101" t="s">
        <v>260</v>
      </c>
      <c r="B27" s="62">
        <f t="shared" si="1"/>
        <v>2.1772205025969256</v>
      </c>
      <c r="C27" s="95">
        <v>415</v>
      </c>
      <c r="D27" s="95">
        <v>19</v>
      </c>
      <c r="E27" s="95">
        <v>15</v>
      </c>
      <c r="F27" s="95">
        <v>4</v>
      </c>
      <c r="G27" s="95">
        <v>20</v>
      </c>
      <c r="H27" s="95">
        <v>9</v>
      </c>
      <c r="I27" s="95">
        <v>6</v>
      </c>
      <c r="J27" s="95">
        <v>28</v>
      </c>
      <c r="K27" s="95">
        <v>9</v>
      </c>
      <c r="L27" s="95">
        <v>10</v>
      </c>
      <c r="M27" s="95">
        <v>19</v>
      </c>
      <c r="N27" s="95">
        <v>20</v>
      </c>
      <c r="O27" s="95">
        <v>7</v>
      </c>
      <c r="P27" s="95">
        <v>66</v>
      </c>
      <c r="Q27" s="95">
        <v>9</v>
      </c>
      <c r="R27" s="95">
        <v>3</v>
      </c>
      <c r="S27" s="95">
        <v>7</v>
      </c>
      <c r="T27" s="95">
        <v>0</v>
      </c>
      <c r="U27" s="95">
        <v>3</v>
      </c>
      <c r="V27" s="95">
        <v>47</v>
      </c>
      <c r="W27" s="95">
        <v>49</v>
      </c>
      <c r="X27" s="95">
        <v>54</v>
      </c>
      <c r="Y27" s="95">
        <v>0</v>
      </c>
      <c r="Z27" s="95">
        <v>1</v>
      </c>
      <c r="AA27" s="95">
        <v>10</v>
      </c>
    </row>
    <row r="28" spans="1:27" s="2" customFormat="1" ht="28.5" customHeight="1" x14ac:dyDescent="0.25">
      <c r="A28" s="190" t="s">
        <v>331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s="2" customFormat="1" ht="45.75" customHeight="1" x14ac:dyDescent="0.25">
      <c r="A29" s="2" t="s">
        <v>32</v>
      </c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</row>
    <row r="30" spans="1:27" s="2" customFormat="1" ht="125.85" customHeight="1" x14ac:dyDescent="0.25">
      <c r="A30" s="2" t="s">
        <v>32</v>
      </c>
    </row>
    <row r="31" spans="1:27" s="35" customFormat="1" ht="11.25" customHeight="1" x14ac:dyDescent="0.25">
      <c r="A31" s="220" t="s">
        <v>195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 t="s">
        <v>196</v>
      </c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</row>
  </sheetData>
  <mergeCells count="8">
    <mergeCell ref="M2:Y2"/>
    <mergeCell ref="A1:L1"/>
    <mergeCell ref="M1:AA1"/>
    <mergeCell ref="A31:L31"/>
    <mergeCell ref="M31:AA31"/>
    <mergeCell ref="A28:L28"/>
    <mergeCell ref="Z2:AA2"/>
    <mergeCell ref="A2:L2"/>
  </mergeCells>
  <phoneticPr fontId="4" type="noConversion"/>
  <pageMargins left="0.55118110236220474" right="0.35433070866141736" top="0.15748031496062992" bottom="0.19685039370078741" header="0.15748031496062992" footer="0.15748031496062992"/>
  <pageSetup paperSize="9" scale="96" fitToWidth="0" orientation="portrait" r:id="rId1"/>
  <headerFooter alignWithMargins="0"/>
  <colBreaks count="1" manualBreakCount="1">
    <brk id="12" max="3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31"/>
  <sheetViews>
    <sheetView view="pageBreakPreview" zoomScale="70" zoomScaleNormal="120" zoomScaleSheetLayoutView="70" workbookViewId="0">
      <pane xSplit="1" topLeftCell="B1" activePane="topRight" state="frozen"/>
      <selection activeCell="C11" sqref="C11"/>
      <selection pane="topRight" activeCell="C11" sqref="C11"/>
    </sheetView>
  </sheetViews>
  <sheetFormatPr defaultColWidth="9" defaultRowHeight="16.2" x14ac:dyDescent="0.3"/>
  <cols>
    <col min="1" max="1" width="23.33203125" style="3" customWidth="1"/>
    <col min="2" max="2" width="10.109375" style="3" customWidth="1"/>
    <col min="3" max="3" width="7" style="3" customWidth="1"/>
    <col min="4" max="4" width="5.5546875" style="3" customWidth="1"/>
    <col min="5" max="5" width="6.109375" style="3" customWidth="1"/>
    <col min="6" max="6" width="5.5546875" style="3" customWidth="1"/>
    <col min="7" max="7" width="5.88671875" style="3" customWidth="1"/>
    <col min="8" max="8" width="6.21875" style="3" customWidth="1"/>
    <col min="9" max="9" width="6.109375" style="3" customWidth="1"/>
    <col min="10" max="10" width="5.5546875" style="3" customWidth="1"/>
    <col min="11" max="11" width="6.5546875" style="3" customWidth="1"/>
    <col min="12" max="12" width="5.5546875" style="3" customWidth="1"/>
    <col min="13" max="13" width="6" style="3" customWidth="1"/>
    <col min="14" max="14" width="6.33203125" style="3" customWidth="1"/>
    <col min="15" max="19" width="6" style="3" customWidth="1"/>
    <col min="20" max="20" width="6.44140625" style="3" customWidth="1"/>
    <col min="21" max="24" width="6" style="3" customWidth="1"/>
    <col min="25" max="25" width="6.6640625" style="3" customWidth="1"/>
    <col min="26" max="26" width="6.5546875" style="3" customWidth="1"/>
    <col min="27" max="27" width="6.6640625" style="3" customWidth="1"/>
    <col min="28" max="16384" width="9" style="3"/>
  </cols>
  <sheetData>
    <row r="1" spans="1:27" s="1" customFormat="1" ht="48" customHeight="1" x14ac:dyDescent="0.4">
      <c r="A1" s="187" t="s">
        <v>146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8" t="s">
        <v>127</v>
      </c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27" s="6" customFormat="1" ht="12.75" customHeight="1" thickBot="1" x14ac:dyDescent="0.3">
      <c r="A2" s="170" t="s">
        <v>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2" t="s">
        <v>234</v>
      </c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61" t="s">
        <v>20</v>
      </c>
      <c r="AA2" s="161"/>
    </row>
    <row r="3" spans="1:27" s="15" customFormat="1" ht="111.75" customHeight="1" thickBot="1" x14ac:dyDescent="0.35">
      <c r="A3" s="24" t="s">
        <v>81</v>
      </c>
      <c r="B3" s="122" t="s">
        <v>302</v>
      </c>
      <c r="C3" s="42" t="s">
        <v>0</v>
      </c>
      <c r="D3" s="126" t="s">
        <v>5</v>
      </c>
      <c r="E3" s="126" t="s">
        <v>318</v>
      </c>
      <c r="F3" s="126" t="s">
        <v>6</v>
      </c>
      <c r="G3" s="126" t="s">
        <v>7</v>
      </c>
      <c r="H3" s="126" t="s">
        <v>319</v>
      </c>
      <c r="I3" s="126" t="s">
        <v>320</v>
      </c>
      <c r="J3" s="126" t="s">
        <v>8</v>
      </c>
      <c r="K3" s="126" t="s">
        <v>321</v>
      </c>
      <c r="L3" s="126" t="s">
        <v>9</v>
      </c>
      <c r="M3" s="126" t="s">
        <v>10</v>
      </c>
      <c r="N3" s="127" t="s">
        <v>322</v>
      </c>
      <c r="O3" s="126" t="s">
        <v>11</v>
      </c>
      <c r="P3" s="126" t="s">
        <v>12</v>
      </c>
      <c r="Q3" s="126" t="s">
        <v>13</v>
      </c>
      <c r="R3" s="126" t="s">
        <v>14</v>
      </c>
      <c r="S3" s="126" t="s">
        <v>15</v>
      </c>
      <c r="T3" s="126" t="s">
        <v>323</v>
      </c>
      <c r="U3" s="126" t="s">
        <v>16</v>
      </c>
      <c r="V3" s="126" t="s">
        <v>17</v>
      </c>
      <c r="W3" s="126" t="s">
        <v>18</v>
      </c>
      <c r="X3" s="126" t="s">
        <v>19</v>
      </c>
      <c r="Y3" s="126" t="s">
        <v>324</v>
      </c>
      <c r="Z3" s="126" t="s">
        <v>325</v>
      </c>
      <c r="AA3" s="128" t="s">
        <v>256</v>
      </c>
    </row>
    <row r="4" spans="1:27" s="44" customFormat="1" ht="27.15" customHeight="1" x14ac:dyDescent="0.25">
      <c r="A4" s="43" t="s">
        <v>144</v>
      </c>
      <c r="B4" s="62">
        <f>SUM(D4:AA4)</f>
        <v>100</v>
      </c>
      <c r="C4" s="63"/>
      <c r="D4" s="62">
        <f t="shared" ref="D4:AA4" si="0">D5/$C$5*100</f>
        <v>7.1689297707694557</v>
      </c>
      <c r="E4" s="62">
        <f t="shared" si="0"/>
        <v>2.8179296247627392</v>
      </c>
      <c r="F4" s="62">
        <f t="shared" si="0"/>
        <v>1.0950503723171265</v>
      </c>
      <c r="G4" s="62">
        <f t="shared" si="0"/>
        <v>2.4967148488830486</v>
      </c>
      <c r="H4" s="62">
        <f t="shared" si="0"/>
        <v>0.48182216381953569</v>
      </c>
      <c r="I4" s="62">
        <f t="shared" si="0"/>
        <v>0.87604029785370119</v>
      </c>
      <c r="J4" s="62">
        <f t="shared" si="0"/>
        <v>2.6865235800846836</v>
      </c>
      <c r="K4" s="62">
        <f t="shared" si="0"/>
        <v>1.328661118411447</v>
      </c>
      <c r="L4" s="62">
        <f t="shared" si="0"/>
        <v>2.759526938239159</v>
      </c>
      <c r="M4" s="62">
        <f t="shared" si="0"/>
        <v>1.8104832822309826</v>
      </c>
      <c r="N4" s="62">
        <f t="shared" si="0"/>
        <v>1.1096510439480216</v>
      </c>
      <c r="O4" s="62">
        <f t="shared" si="0"/>
        <v>3.1391444006424294</v>
      </c>
      <c r="P4" s="62">
        <f t="shared" si="0"/>
        <v>15.082493794714559</v>
      </c>
      <c r="Q4" s="62">
        <f t="shared" si="0"/>
        <v>22.412030953423859</v>
      </c>
      <c r="R4" s="62">
        <f t="shared" si="0"/>
        <v>0.61322820849759097</v>
      </c>
      <c r="S4" s="62">
        <f t="shared" si="0"/>
        <v>2.1170973864797782</v>
      </c>
      <c r="T4" s="62">
        <f t="shared" si="0"/>
        <v>0.18980873120163527</v>
      </c>
      <c r="U4" s="62">
        <f t="shared" si="0"/>
        <v>0.84683895459191116</v>
      </c>
      <c r="V4" s="62">
        <f t="shared" si="0"/>
        <v>5.7818659658344282</v>
      </c>
      <c r="W4" s="62">
        <f t="shared" si="0"/>
        <v>6.0008760402978538</v>
      </c>
      <c r="X4" s="62">
        <f t="shared" si="0"/>
        <v>13.505621258577893</v>
      </c>
      <c r="Y4" s="62">
        <f t="shared" si="0"/>
        <v>0.2190100744634253</v>
      </c>
      <c r="Z4" s="62">
        <f t="shared" si="0"/>
        <v>0.39421813403416556</v>
      </c>
      <c r="AA4" s="62">
        <f t="shared" si="0"/>
        <v>5.0664330559205721</v>
      </c>
    </row>
    <row r="5" spans="1:27" s="2" customFormat="1" ht="26.25" customHeight="1" x14ac:dyDescent="0.25">
      <c r="A5" s="100" t="s">
        <v>261</v>
      </c>
      <c r="B5" s="62"/>
      <c r="C5" s="95">
        <v>6849</v>
      </c>
      <c r="D5" s="95">
        <v>491</v>
      </c>
      <c r="E5" s="95">
        <v>193</v>
      </c>
      <c r="F5" s="95">
        <v>75</v>
      </c>
      <c r="G5" s="95">
        <v>171</v>
      </c>
      <c r="H5" s="95">
        <v>33</v>
      </c>
      <c r="I5" s="95">
        <v>60</v>
      </c>
      <c r="J5" s="95">
        <v>184</v>
      </c>
      <c r="K5" s="95">
        <v>91</v>
      </c>
      <c r="L5" s="95">
        <v>189</v>
      </c>
      <c r="M5" s="95">
        <v>124</v>
      </c>
      <c r="N5" s="95">
        <v>76</v>
      </c>
      <c r="O5" s="95">
        <v>215</v>
      </c>
      <c r="P5" s="95">
        <v>1033</v>
      </c>
      <c r="Q5" s="95">
        <v>1535</v>
      </c>
      <c r="R5" s="95">
        <v>42</v>
      </c>
      <c r="S5" s="95">
        <v>145</v>
      </c>
      <c r="T5" s="95">
        <v>13</v>
      </c>
      <c r="U5" s="95">
        <v>58</v>
      </c>
      <c r="V5" s="95">
        <v>396</v>
      </c>
      <c r="W5" s="95">
        <v>411</v>
      </c>
      <c r="X5" s="95">
        <v>925</v>
      </c>
      <c r="Y5" s="95">
        <v>15</v>
      </c>
      <c r="Z5" s="95">
        <v>27</v>
      </c>
      <c r="AA5" s="95">
        <v>347</v>
      </c>
    </row>
    <row r="6" spans="1:27" s="2" customFormat="1" ht="20.100000000000001" customHeight="1" x14ac:dyDescent="0.25">
      <c r="A6" s="98" t="s">
        <v>239</v>
      </c>
      <c r="B6" s="62">
        <f>C6/$C$5*100</f>
        <v>5.6796612644181632</v>
      </c>
      <c r="C6" s="95">
        <v>389</v>
      </c>
      <c r="D6" s="95">
        <v>51</v>
      </c>
      <c r="E6" s="95">
        <v>10</v>
      </c>
      <c r="F6" s="95">
        <v>6</v>
      </c>
      <c r="G6" s="95">
        <v>12</v>
      </c>
      <c r="H6" s="95">
        <v>3</v>
      </c>
      <c r="I6" s="95">
        <v>4</v>
      </c>
      <c r="J6" s="95">
        <v>23</v>
      </c>
      <c r="K6" s="95">
        <v>3</v>
      </c>
      <c r="L6" s="95">
        <v>14</v>
      </c>
      <c r="M6" s="95">
        <v>17</v>
      </c>
      <c r="N6" s="95">
        <v>19</v>
      </c>
      <c r="O6" s="95">
        <v>29</v>
      </c>
      <c r="P6" s="95">
        <v>38</v>
      </c>
      <c r="Q6" s="95">
        <v>4</v>
      </c>
      <c r="R6" s="95">
        <v>0</v>
      </c>
      <c r="S6" s="95">
        <v>19</v>
      </c>
      <c r="T6" s="95">
        <v>2</v>
      </c>
      <c r="U6" s="95">
        <v>6</v>
      </c>
      <c r="V6" s="95">
        <v>26</v>
      </c>
      <c r="W6" s="95">
        <v>28</v>
      </c>
      <c r="X6" s="95">
        <v>52</v>
      </c>
      <c r="Y6" s="95">
        <v>1</v>
      </c>
      <c r="Z6" s="95">
        <v>4</v>
      </c>
      <c r="AA6" s="95">
        <v>18</v>
      </c>
    </row>
    <row r="7" spans="1:27" s="2" customFormat="1" ht="20.100000000000001" customHeight="1" x14ac:dyDescent="0.25">
      <c r="A7" s="98" t="s">
        <v>240</v>
      </c>
      <c r="B7" s="62">
        <f t="shared" ref="B7:B27" si="1">C7/$C$5*100</f>
        <v>24.967148488830489</v>
      </c>
      <c r="C7" s="95">
        <v>1710</v>
      </c>
      <c r="D7" s="95">
        <v>119</v>
      </c>
      <c r="E7" s="95">
        <v>41</v>
      </c>
      <c r="F7" s="95">
        <v>18</v>
      </c>
      <c r="G7" s="95">
        <v>68</v>
      </c>
      <c r="H7" s="95">
        <v>6</v>
      </c>
      <c r="I7" s="95">
        <v>15</v>
      </c>
      <c r="J7" s="95">
        <v>80</v>
      </c>
      <c r="K7" s="95">
        <v>21</v>
      </c>
      <c r="L7" s="95">
        <v>88</v>
      </c>
      <c r="M7" s="95">
        <v>36</v>
      </c>
      <c r="N7" s="95">
        <v>26</v>
      </c>
      <c r="O7" s="95">
        <v>76</v>
      </c>
      <c r="P7" s="95">
        <v>158</v>
      </c>
      <c r="Q7" s="95">
        <v>34</v>
      </c>
      <c r="R7" s="95">
        <v>14</v>
      </c>
      <c r="S7" s="95">
        <v>85</v>
      </c>
      <c r="T7" s="95">
        <v>4</v>
      </c>
      <c r="U7" s="95">
        <v>26</v>
      </c>
      <c r="V7" s="95">
        <v>248</v>
      </c>
      <c r="W7" s="95">
        <v>122</v>
      </c>
      <c r="X7" s="95">
        <v>360</v>
      </c>
      <c r="Y7" s="95">
        <v>2</v>
      </c>
      <c r="Z7" s="95">
        <v>3</v>
      </c>
      <c r="AA7" s="95">
        <v>60</v>
      </c>
    </row>
    <row r="8" spans="1:27" s="2" customFormat="1" ht="20.100000000000001" customHeight="1" x14ac:dyDescent="0.25">
      <c r="A8" s="98" t="s">
        <v>241</v>
      </c>
      <c r="B8" s="62">
        <f t="shared" si="1"/>
        <v>2.6135202219302087</v>
      </c>
      <c r="C8" s="95">
        <v>179</v>
      </c>
      <c r="D8" s="95">
        <v>55</v>
      </c>
      <c r="E8" s="95">
        <v>9</v>
      </c>
      <c r="F8" s="95">
        <v>1</v>
      </c>
      <c r="G8" s="95">
        <v>5</v>
      </c>
      <c r="H8" s="95">
        <v>0</v>
      </c>
      <c r="I8" s="95">
        <v>2</v>
      </c>
      <c r="J8" s="95">
        <v>5</v>
      </c>
      <c r="K8" s="95">
        <v>1</v>
      </c>
      <c r="L8" s="95">
        <v>3</v>
      </c>
      <c r="M8" s="95">
        <v>4</v>
      </c>
      <c r="N8" s="95">
        <v>3</v>
      </c>
      <c r="O8" s="95">
        <v>2</v>
      </c>
      <c r="P8" s="95">
        <v>11</v>
      </c>
      <c r="Q8" s="95">
        <v>11</v>
      </c>
      <c r="R8" s="95">
        <v>0</v>
      </c>
      <c r="S8" s="95">
        <v>3</v>
      </c>
      <c r="T8" s="95">
        <v>1</v>
      </c>
      <c r="U8" s="95">
        <v>2</v>
      </c>
      <c r="V8" s="95">
        <v>13</v>
      </c>
      <c r="W8" s="95">
        <v>17</v>
      </c>
      <c r="X8" s="95">
        <v>24</v>
      </c>
      <c r="Y8" s="95">
        <v>0</v>
      </c>
      <c r="Z8" s="95">
        <v>0</v>
      </c>
      <c r="AA8" s="95">
        <v>7</v>
      </c>
    </row>
    <row r="9" spans="1:27" s="2" customFormat="1" ht="20.100000000000001" customHeight="1" x14ac:dyDescent="0.25">
      <c r="A9" s="98" t="s">
        <v>242</v>
      </c>
      <c r="B9" s="62">
        <f t="shared" si="1"/>
        <v>3.4165571616294348</v>
      </c>
      <c r="C9" s="95">
        <v>234</v>
      </c>
      <c r="D9" s="95">
        <v>46</v>
      </c>
      <c r="E9" s="95">
        <v>13</v>
      </c>
      <c r="F9" s="95">
        <v>2</v>
      </c>
      <c r="G9" s="95">
        <v>3</v>
      </c>
      <c r="H9" s="95">
        <v>0</v>
      </c>
      <c r="I9" s="95">
        <v>2</v>
      </c>
      <c r="J9" s="95">
        <v>3</v>
      </c>
      <c r="K9" s="95">
        <v>1</v>
      </c>
      <c r="L9" s="95">
        <v>2</v>
      </c>
      <c r="M9" s="95">
        <v>2</v>
      </c>
      <c r="N9" s="95">
        <v>0</v>
      </c>
      <c r="O9" s="95">
        <v>2</v>
      </c>
      <c r="P9" s="95">
        <v>15</v>
      </c>
      <c r="Q9" s="95">
        <v>35</v>
      </c>
      <c r="R9" s="95">
        <v>2</v>
      </c>
      <c r="S9" s="95">
        <v>0</v>
      </c>
      <c r="T9" s="95">
        <v>0</v>
      </c>
      <c r="U9" s="95">
        <v>0</v>
      </c>
      <c r="V9" s="95">
        <v>5</v>
      </c>
      <c r="W9" s="95">
        <v>14</v>
      </c>
      <c r="X9" s="95">
        <v>69</v>
      </c>
      <c r="Y9" s="95">
        <v>0</v>
      </c>
      <c r="Z9" s="95">
        <v>0</v>
      </c>
      <c r="AA9" s="95">
        <v>18</v>
      </c>
    </row>
    <row r="10" spans="1:27" s="2" customFormat="1" ht="20.100000000000001" customHeight="1" x14ac:dyDescent="0.25">
      <c r="A10" s="98" t="s">
        <v>243</v>
      </c>
      <c r="B10" s="62">
        <f t="shared" si="1"/>
        <v>2.774127609870054</v>
      </c>
      <c r="C10" s="95">
        <v>190</v>
      </c>
      <c r="D10" s="95">
        <v>16</v>
      </c>
      <c r="E10" s="95">
        <v>3</v>
      </c>
      <c r="F10" s="95">
        <v>3</v>
      </c>
      <c r="G10" s="95">
        <v>3</v>
      </c>
      <c r="H10" s="95">
        <v>1</v>
      </c>
      <c r="I10" s="95">
        <v>0</v>
      </c>
      <c r="J10" s="95">
        <v>3</v>
      </c>
      <c r="K10" s="95">
        <v>2</v>
      </c>
      <c r="L10" s="95">
        <v>3</v>
      </c>
      <c r="M10" s="95">
        <v>5</v>
      </c>
      <c r="N10" s="95">
        <v>3</v>
      </c>
      <c r="O10" s="95">
        <v>3</v>
      </c>
      <c r="P10" s="95">
        <v>22</v>
      </c>
      <c r="Q10" s="95">
        <v>18</v>
      </c>
      <c r="R10" s="95">
        <v>2</v>
      </c>
      <c r="S10" s="95">
        <v>4</v>
      </c>
      <c r="T10" s="95">
        <v>1</v>
      </c>
      <c r="U10" s="95">
        <v>2</v>
      </c>
      <c r="V10" s="95">
        <v>5</v>
      </c>
      <c r="W10" s="95">
        <v>27</v>
      </c>
      <c r="X10" s="95">
        <v>59</v>
      </c>
      <c r="Y10" s="95">
        <v>1</v>
      </c>
      <c r="Z10" s="95">
        <v>0</v>
      </c>
      <c r="AA10" s="95">
        <v>4</v>
      </c>
    </row>
    <row r="11" spans="1:27" s="2" customFormat="1" ht="20.100000000000001" customHeight="1" x14ac:dyDescent="0.25">
      <c r="A11" s="98" t="s">
        <v>244</v>
      </c>
      <c r="B11" s="62">
        <f t="shared" si="1"/>
        <v>5.8694699956197987</v>
      </c>
      <c r="C11" s="95">
        <v>402</v>
      </c>
      <c r="D11" s="95">
        <v>63</v>
      </c>
      <c r="E11" s="95">
        <v>21</v>
      </c>
      <c r="F11" s="95">
        <v>7</v>
      </c>
      <c r="G11" s="95">
        <v>6</v>
      </c>
      <c r="H11" s="95">
        <v>6</v>
      </c>
      <c r="I11" s="95">
        <v>4</v>
      </c>
      <c r="J11" s="95">
        <v>12</v>
      </c>
      <c r="K11" s="95">
        <v>3</v>
      </c>
      <c r="L11" s="95">
        <v>10</v>
      </c>
      <c r="M11" s="95">
        <v>15</v>
      </c>
      <c r="N11" s="95">
        <v>6</v>
      </c>
      <c r="O11" s="95">
        <v>10</v>
      </c>
      <c r="P11" s="95">
        <v>37</v>
      </c>
      <c r="Q11" s="95">
        <v>29</v>
      </c>
      <c r="R11" s="95">
        <v>5</v>
      </c>
      <c r="S11" s="95">
        <v>7</v>
      </c>
      <c r="T11" s="95">
        <v>0</v>
      </c>
      <c r="U11" s="95">
        <v>3</v>
      </c>
      <c r="V11" s="95">
        <v>21</v>
      </c>
      <c r="W11" s="95">
        <v>41</v>
      </c>
      <c r="X11" s="95">
        <v>81</v>
      </c>
      <c r="Y11" s="95">
        <v>3</v>
      </c>
      <c r="Z11" s="95">
        <v>3</v>
      </c>
      <c r="AA11" s="95">
        <v>9</v>
      </c>
    </row>
    <row r="12" spans="1:27" s="2" customFormat="1" ht="20.100000000000001" customHeight="1" x14ac:dyDescent="0.25">
      <c r="A12" s="98" t="s">
        <v>245</v>
      </c>
      <c r="B12" s="62">
        <f t="shared" si="1"/>
        <v>17.593809315228501</v>
      </c>
      <c r="C12" s="95">
        <v>1205</v>
      </c>
      <c r="D12" s="95">
        <v>9</v>
      </c>
      <c r="E12" s="95">
        <v>2</v>
      </c>
      <c r="F12" s="95">
        <v>2</v>
      </c>
      <c r="G12" s="95">
        <v>4</v>
      </c>
      <c r="H12" s="95">
        <v>2</v>
      </c>
      <c r="I12" s="95">
        <v>3</v>
      </c>
      <c r="J12" s="95">
        <v>13</v>
      </c>
      <c r="K12" s="95">
        <v>17</v>
      </c>
      <c r="L12" s="95">
        <v>18</v>
      </c>
      <c r="M12" s="95">
        <v>9</v>
      </c>
      <c r="N12" s="95">
        <v>3</v>
      </c>
      <c r="O12" s="95">
        <v>3</v>
      </c>
      <c r="P12" s="95">
        <v>283</v>
      </c>
      <c r="Q12" s="95">
        <v>756</v>
      </c>
      <c r="R12" s="95">
        <v>0</v>
      </c>
      <c r="S12" s="95">
        <v>5</v>
      </c>
      <c r="T12" s="95">
        <v>2</v>
      </c>
      <c r="U12" s="95">
        <v>5</v>
      </c>
      <c r="V12" s="95">
        <v>3</v>
      </c>
      <c r="W12" s="95">
        <v>15</v>
      </c>
      <c r="X12" s="95">
        <v>43</v>
      </c>
      <c r="Y12" s="95">
        <v>1</v>
      </c>
      <c r="Z12" s="95">
        <v>1</v>
      </c>
      <c r="AA12" s="95">
        <v>6</v>
      </c>
    </row>
    <row r="13" spans="1:27" s="2" customFormat="1" ht="20.100000000000001" customHeight="1" x14ac:dyDescent="0.25">
      <c r="A13" s="98" t="s">
        <v>246</v>
      </c>
      <c r="B13" s="62">
        <f t="shared" si="1"/>
        <v>13.505621258577893</v>
      </c>
      <c r="C13" s="95">
        <v>925</v>
      </c>
      <c r="D13" s="95">
        <v>24</v>
      </c>
      <c r="E13" s="95">
        <v>18</v>
      </c>
      <c r="F13" s="95">
        <v>3</v>
      </c>
      <c r="G13" s="95">
        <v>1</v>
      </c>
      <c r="H13" s="95">
        <v>0</v>
      </c>
      <c r="I13" s="95">
        <v>3</v>
      </c>
      <c r="J13" s="95">
        <v>11</v>
      </c>
      <c r="K13" s="95">
        <v>19</v>
      </c>
      <c r="L13" s="95">
        <v>21</v>
      </c>
      <c r="M13" s="95">
        <v>3</v>
      </c>
      <c r="N13" s="95">
        <v>0</v>
      </c>
      <c r="O13" s="95">
        <v>1</v>
      </c>
      <c r="P13" s="95">
        <v>223</v>
      </c>
      <c r="Q13" s="95">
        <v>493</v>
      </c>
      <c r="R13" s="95">
        <v>3</v>
      </c>
      <c r="S13" s="95">
        <v>2</v>
      </c>
      <c r="T13" s="95">
        <v>0</v>
      </c>
      <c r="U13" s="95">
        <v>0</v>
      </c>
      <c r="V13" s="95">
        <v>16</v>
      </c>
      <c r="W13" s="95">
        <v>31</v>
      </c>
      <c r="X13" s="95">
        <v>37</v>
      </c>
      <c r="Y13" s="95">
        <v>0</v>
      </c>
      <c r="Z13" s="95">
        <v>0</v>
      </c>
      <c r="AA13" s="95">
        <v>16</v>
      </c>
    </row>
    <row r="14" spans="1:27" s="2" customFormat="1" ht="20.100000000000001" customHeight="1" x14ac:dyDescent="0.25">
      <c r="A14" s="98" t="s">
        <v>247</v>
      </c>
      <c r="B14" s="62">
        <f t="shared" si="1"/>
        <v>0.35041611914148052</v>
      </c>
      <c r="C14" s="95">
        <v>24</v>
      </c>
      <c r="D14" s="95">
        <v>0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0</v>
      </c>
      <c r="O14" s="95">
        <v>0</v>
      </c>
      <c r="P14" s="95">
        <v>1</v>
      </c>
      <c r="Q14" s="95">
        <v>1</v>
      </c>
      <c r="R14" s="95">
        <v>0</v>
      </c>
      <c r="S14" s="95">
        <v>0</v>
      </c>
      <c r="T14" s="95">
        <v>0</v>
      </c>
      <c r="U14" s="95">
        <v>0</v>
      </c>
      <c r="V14" s="95">
        <v>2</v>
      </c>
      <c r="W14" s="95">
        <v>3</v>
      </c>
      <c r="X14" s="95">
        <v>17</v>
      </c>
      <c r="Y14" s="95">
        <v>0</v>
      </c>
      <c r="Z14" s="95">
        <v>0</v>
      </c>
      <c r="AA14" s="95">
        <v>0</v>
      </c>
    </row>
    <row r="15" spans="1:27" s="2" customFormat="1" ht="20.100000000000001" customHeight="1" x14ac:dyDescent="0.25">
      <c r="A15" s="98" t="s">
        <v>248</v>
      </c>
      <c r="B15" s="62">
        <f t="shared" si="1"/>
        <v>0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95">
        <v>0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</row>
    <row r="16" spans="1:27" s="2" customFormat="1" ht="20.100000000000001" customHeight="1" x14ac:dyDescent="0.25">
      <c r="A16" s="97" t="s">
        <v>249</v>
      </c>
      <c r="B16" s="62">
        <f t="shared" si="1"/>
        <v>3.9129799970798658</v>
      </c>
      <c r="C16" s="95">
        <v>268</v>
      </c>
      <c r="D16" s="95">
        <v>3</v>
      </c>
      <c r="E16" s="95">
        <v>13</v>
      </c>
      <c r="F16" s="95">
        <v>7</v>
      </c>
      <c r="G16" s="95">
        <v>2</v>
      </c>
      <c r="H16" s="95">
        <v>1</v>
      </c>
      <c r="I16" s="95">
        <v>9</v>
      </c>
      <c r="J16" s="95">
        <v>8</v>
      </c>
      <c r="K16" s="95">
        <v>11</v>
      </c>
      <c r="L16" s="95">
        <v>7</v>
      </c>
      <c r="M16" s="95">
        <v>7</v>
      </c>
      <c r="N16" s="95">
        <v>0</v>
      </c>
      <c r="O16" s="95">
        <v>8</v>
      </c>
      <c r="P16" s="95">
        <v>76</v>
      </c>
      <c r="Q16" s="95">
        <v>19</v>
      </c>
      <c r="R16" s="95">
        <v>6</v>
      </c>
      <c r="S16" s="95">
        <v>4</v>
      </c>
      <c r="T16" s="95">
        <v>1</v>
      </c>
      <c r="U16" s="95">
        <v>0</v>
      </c>
      <c r="V16" s="95">
        <v>3</v>
      </c>
      <c r="W16" s="95">
        <v>37</v>
      </c>
      <c r="X16" s="95">
        <v>38</v>
      </c>
      <c r="Y16" s="95">
        <v>0</v>
      </c>
      <c r="Z16" s="95">
        <v>3</v>
      </c>
      <c r="AA16" s="95">
        <v>5</v>
      </c>
    </row>
    <row r="17" spans="1:27" s="2" customFormat="1" ht="20.100000000000001" customHeight="1" x14ac:dyDescent="0.25">
      <c r="A17" s="98" t="s">
        <v>250</v>
      </c>
      <c r="B17" s="62">
        <f t="shared" si="1"/>
        <v>2.3945101474667836</v>
      </c>
      <c r="C17" s="95">
        <v>164</v>
      </c>
      <c r="D17" s="95">
        <v>17</v>
      </c>
      <c r="E17" s="95">
        <v>19</v>
      </c>
      <c r="F17" s="95">
        <v>5</v>
      </c>
      <c r="G17" s="95">
        <v>1</v>
      </c>
      <c r="H17" s="95">
        <v>0</v>
      </c>
      <c r="I17" s="95">
        <v>3</v>
      </c>
      <c r="J17" s="95">
        <v>2</v>
      </c>
      <c r="K17" s="95">
        <v>3</v>
      </c>
      <c r="L17" s="95">
        <v>0</v>
      </c>
      <c r="M17" s="95">
        <v>5</v>
      </c>
      <c r="N17" s="95">
        <v>0</v>
      </c>
      <c r="O17" s="95">
        <v>3</v>
      </c>
      <c r="P17" s="95">
        <v>19</v>
      </c>
      <c r="Q17" s="95">
        <v>7</v>
      </c>
      <c r="R17" s="95">
        <v>1</v>
      </c>
      <c r="S17" s="95">
        <v>4</v>
      </c>
      <c r="T17" s="95">
        <v>0</v>
      </c>
      <c r="U17" s="95">
        <v>1</v>
      </c>
      <c r="V17" s="95">
        <v>4</v>
      </c>
      <c r="W17" s="95">
        <v>13</v>
      </c>
      <c r="X17" s="95">
        <v>13</v>
      </c>
      <c r="Y17" s="95">
        <v>0</v>
      </c>
      <c r="Z17" s="95">
        <v>1</v>
      </c>
      <c r="AA17" s="95">
        <v>43</v>
      </c>
    </row>
    <row r="18" spans="1:27" s="2" customFormat="1" ht="20.100000000000001" customHeight="1" x14ac:dyDescent="0.25">
      <c r="A18" s="98" t="s">
        <v>251</v>
      </c>
      <c r="B18" s="62">
        <f t="shared" si="1"/>
        <v>0.45262082055774566</v>
      </c>
      <c r="C18" s="95">
        <v>31</v>
      </c>
      <c r="D18" s="95">
        <v>4</v>
      </c>
      <c r="E18" s="95">
        <v>3</v>
      </c>
      <c r="F18" s="95">
        <v>3</v>
      </c>
      <c r="G18" s="95">
        <v>0</v>
      </c>
      <c r="H18" s="95">
        <v>0</v>
      </c>
      <c r="I18" s="95">
        <v>1</v>
      </c>
      <c r="J18" s="95">
        <v>1</v>
      </c>
      <c r="K18" s="95">
        <v>1</v>
      </c>
      <c r="L18" s="95">
        <v>0</v>
      </c>
      <c r="M18" s="95">
        <v>1</v>
      </c>
      <c r="N18" s="95">
        <v>0</v>
      </c>
      <c r="O18" s="95">
        <v>1</v>
      </c>
      <c r="P18" s="95">
        <v>6</v>
      </c>
      <c r="Q18" s="95">
        <v>5</v>
      </c>
      <c r="R18" s="95">
        <v>0</v>
      </c>
      <c r="S18" s="95">
        <v>2</v>
      </c>
      <c r="T18" s="95">
        <v>0</v>
      </c>
      <c r="U18" s="95">
        <v>0</v>
      </c>
      <c r="V18" s="95">
        <v>0</v>
      </c>
      <c r="W18" s="95">
        <v>0</v>
      </c>
      <c r="X18" s="95">
        <v>0</v>
      </c>
      <c r="Y18" s="95">
        <v>0</v>
      </c>
      <c r="Z18" s="95">
        <v>0</v>
      </c>
      <c r="AA18" s="95">
        <v>3</v>
      </c>
    </row>
    <row r="19" spans="1:27" s="2" customFormat="1" ht="20.100000000000001" customHeight="1" x14ac:dyDescent="0.25">
      <c r="A19" s="98" t="s">
        <v>252</v>
      </c>
      <c r="B19" s="62">
        <f t="shared" si="1"/>
        <v>0.54022485034311585</v>
      </c>
      <c r="C19" s="95">
        <v>37</v>
      </c>
      <c r="D19" s="95">
        <v>5</v>
      </c>
      <c r="E19" s="95">
        <v>4</v>
      </c>
      <c r="F19" s="95">
        <v>0</v>
      </c>
      <c r="G19" s="95">
        <v>1</v>
      </c>
      <c r="H19" s="95">
        <v>0</v>
      </c>
      <c r="I19" s="95">
        <v>0</v>
      </c>
      <c r="J19" s="95">
        <v>0</v>
      </c>
      <c r="K19" s="95">
        <v>1</v>
      </c>
      <c r="L19" s="95">
        <v>0</v>
      </c>
      <c r="M19" s="95">
        <v>1</v>
      </c>
      <c r="N19" s="95">
        <v>1</v>
      </c>
      <c r="O19" s="95">
        <v>2</v>
      </c>
      <c r="P19" s="95">
        <v>5</v>
      </c>
      <c r="Q19" s="95">
        <v>0</v>
      </c>
      <c r="R19" s="95">
        <v>1</v>
      </c>
      <c r="S19" s="95">
        <v>0</v>
      </c>
      <c r="T19" s="95">
        <v>1</v>
      </c>
      <c r="U19" s="95">
        <v>0</v>
      </c>
      <c r="V19" s="95">
        <v>0</v>
      </c>
      <c r="W19" s="95">
        <v>2</v>
      </c>
      <c r="X19" s="95">
        <v>0</v>
      </c>
      <c r="Y19" s="95">
        <v>0</v>
      </c>
      <c r="Z19" s="95">
        <v>9</v>
      </c>
      <c r="AA19" s="95">
        <v>4</v>
      </c>
    </row>
    <row r="20" spans="1:27" s="2" customFormat="1" ht="20.100000000000001" customHeight="1" x14ac:dyDescent="0.25">
      <c r="A20" s="98" t="s">
        <v>253</v>
      </c>
      <c r="B20" s="62">
        <f t="shared" si="1"/>
        <v>0.20440940283253028</v>
      </c>
      <c r="C20" s="95">
        <v>14</v>
      </c>
      <c r="D20" s="95">
        <v>2</v>
      </c>
      <c r="E20" s="95">
        <v>0</v>
      </c>
      <c r="F20" s="95">
        <v>1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0</v>
      </c>
      <c r="O20" s="95">
        <v>1</v>
      </c>
      <c r="P20" s="95">
        <v>1</v>
      </c>
      <c r="Q20" s="95">
        <v>2</v>
      </c>
      <c r="R20" s="95">
        <v>0</v>
      </c>
      <c r="S20" s="95">
        <v>0</v>
      </c>
      <c r="T20" s="95">
        <v>0</v>
      </c>
      <c r="U20" s="95">
        <v>1</v>
      </c>
      <c r="V20" s="95">
        <v>0</v>
      </c>
      <c r="W20" s="95">
        <v>2</v>
      </c>
      <c r="X20" s="95">
        <v>1</v>
      </c>
      <c r="Y20" s="95">
        <v>0</v>
      </c>
      <c r="Z20" s="95">
        <v>1</v>
      </c>
      <c r="AA20" s="95">
        <v>2</v>
      </c>
    </row>
    <row r="21" spans="1:27" s="2" customFormat="1" ht="20.100000000000001" customHeight="1" x14ac:dyDescent="0.25">
      <c r="A21" s="98" t="s">
        <v>254</v>
      </c>
      <c r="B21" s="62">
        <f t="shared" si="1"/>
        <v>0.43802014892685059</v>
      </c>
      <c r="C21" s="95">
        <v>30</v>
      </c>
      <c r="D21" s="95">
        <v>2</v>
      </c>
      <c r="E21" s="95">
        <v>4</v>
      </c>
      <c r="F21" s="95">
        <v>2</v>
      </c>
      <c r="G21" s="95">
        <v>1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2</v>
      </c>
      <c r="N21" s="95">
        <v>0</v>
      </c>
      <c r="O21" s="95">
        <v>2</v>
      </c>
      <c r="P21" s="95">
        <v>7</v>
      </c>
      <c r="Q21" s="95">
        <v>1</v>
      </c>
      <c r="R21" s="95">
        <v>3</v>
      </c>
      <c r="S21" s="95">
        <v>0</v>
      </c>
      <c r="T21" s="95">
        <v>0</v>
      </c>
      <c r="U21" s="95">
        <v>0</v>
      </c>
      <c r="V21" s="95">
        <v>0</v>
      </c>
      <c r="W21" s="95">
        <v>1</v>
      </c>
      <c r="X21" s="95">
        <v>1</v>
      </c>
      <c r="Y21" s="95">
        <v>0</v>
      </c>
      <c r="Z21" s="95">
        <v>1</v>
      </c>
      <c r="AA21" s="95">
        <v>3</v>
      </c>
    </row>
    <row r="22" spans="1:27" s="2" customFormat="1" ht="20.100000000000001" customHeight="1" x14ac:dyDescent="0.25">
      <c r="A22" s="98" t="s">
        <v>255</v>
      </c>
      <c r="B22" s="62">
        <f t="shared" si="1"/>
        <v>6.0446780551905386</v>
      </c>
      <c r="C22" s="95">
        <v>414</v>
      </c>
      <c r="D22" s="95">
        <v>19</v>
      </c>
      <c r="E22" s="95">
        <v>7</v>
      </c>
      <c r="F22" s="95">
        <v>6</v>
      </c>
      <c r="G22" s="95">
        <v>41</v>
      </c>
      <c r="H22" s="95">
        <v>1</v>
      </c>
      <c r="I22" s="95">
        <v>3</v>
      </c>
      <c r="J22" s="95">
        <v>5</v>
      </c>
      <c r="K22" s="95">
        <v>1</v>
      </c>
      <c r="L22" s="95">
        <v>16</v>
      </c>
      <c r="M22" s="95">
        <v>5</v>
      </c>
      <c r="N22" s="95">
        <v>3</v>
      </c>
      <c r="O22" s="95">
        <v>53</v>
      </c>
      <c r="P22" s="95">
        <v>57</v>
      </c>
      <c r="Q22" s="95">
        <v>68</v>
      </c>
      <c r="R22" s="95">
        <v>2</v>
      </c>
      <c r="S22" s="95">
        <v>3</v>
      </c>
      <c r="T22" s="95">
        <v>0</v>
      </c>
      <c r="U22" s="95">
        <v>5</v>
      </c>
      <c r="V22" s="95">
        <v>8</v>
      </c>
      <c r="W22" s="95">
        <v>9</v>
      </c>
      <c r="X22" s="95">
        <v>41</v>
      </c>
      <c r="Y22" s="95">
        <v>0</v>
      </c>
      <c r="Z22" s="95">
        <v>0</v>
      </c>
      <c r="AA22" s="95">
        <v>61</v>
      </c>
    </row>
    <row r="23" spans="1:27" s="2" customFormat="1" ht="20.100000000000001" customHeight="1" x14ac:dyDescent="0.25">
      <c r="A23" s="98" t="s">
        <v>256</v>
      </c>
      <c r="B23" s="62">
        <f t="shared" si="1"/>
        <v>5.1102350708132569</v>
      </c>
      <c r="C23" s="95">
        <v>350</v>
      </c>
      <c r="D23" s="95">
        <v>30</v>
      </c>
      <c r="E23" s="95">
        <v>12</v>
      </c>
      <c r="F23" s="95">
        <v>3</v>
      </c>
      <c r="G23" s="95">
        <v>5</v>
      </c>
      <c r="H23" s="95">
        <v>1</v>
      </c>
      <c r="I23" s="95">
        <v>5</v>
      </c>
      <c r="J23" s="95">
        <v>3</v>
      </c>
      <c r="K23" s="95">
        <v>4</v>
      </c>
      <c r="L23" s="95">
        <v>6</v>
      </c>
      <c r="M23" s="95">
        <v>3</v>
      </c>
      <c r="N23" s="95">
        <v>2</v>
      </c>
      <c r="O23" s="95">
        <v>13</v>
      </c>
      <c r="P23" s="95">
        <v>45</v>
      </c>
      <c r="Q23" s="95">
        <v>41</v>
      </c>
      <c r="R23" s="95">
        <v>0</v>
      </c>
      <c r="S23" s="95">
        <v>4</v>
      </c>
      <c r="T23" s="95">
        <v>0</v>
      </c>
      <c r="U23" s="95">
        <v>5</v>
      </c>
      <c r="V23" s="95">
        <v>9</v>
      </c>
      <c r="W23" s="95">
        <v>19</v>
      </c>
      <c r="X23" s="95">
        <v>63</v>
      </c>
      <c r="Y23" s="95">
        <v>5</v>
      </c>
      <c r="Z23" s="95">
        <v>0</v>
      </c>
      <c r="AA23" s="95">
        <v>72</v>
      </c>
    </row>
    <row r="24" spans="1:27" s="2" customFormat="1" ht="20.100000000000001" customHeight="1" x14ac:dyDescent="0.25">
      <c r="A24" s="98" t="s">
        <v>257</v>
      </c>
      <c r="B24" s="62">
        <f t="shared" si="1"/>
        <v>0.93444298437728135</v>
      </c>
      <c r="C24" s="95">
        <v>64</v>
      </c>
      <c r="D24" s="95">
        <v>8</v>
      </c>
      <c r="E24" s="95">
        <v>7</v>
      </c>
      <c r="F24" s="95">
        <v>0</v>
      </c>
      <c r="G24" s="95">
        <v>9</v>
      </c>
      <c r="H24" s="95">
        <v>0</v>
      </c>
      <c r="I24" s="95">
        <v>3</v>
      </c>
      <c r="J24" s="95">
        <v>0</v>
      </c>
      <c r="K24" s="95">
        <v>0</v>
      </c>
      <c r="L24" s="95">
        <v>0</v>
      </c>
      <c r="M24" s="95">
        <v>2</v>
      </c>
      <c r="N24" s="95">
        <v>0</v>
      </c>
      <c r="O24" s="95">
        <v>2</v>
      </c>
      <c r="P24" s="95">
        <v>6</v>
      </c>
      <c r="Q24" s="95">
        <v>2</v>
      </c>
      <c r="R24" s="95">
        <v>1</v>
      </c>
      <c r="S24" s="95">
        <v>2</v>
      </c>
      <c r="T24" s="95">
        <v>0</v>
      </c>
      <c r="U24" s="95">
        <v>0</v>
      </c>
      <c r="V24" s="95">
        <v>1</v>
      </c>
      <c r="W24" s="95">
        <v>4</v>
      </c>
      <c r="X24" s="95">
        <v>3</v>
      </c>
      <c r="Y24" s="95">
        <v>0</v>
      </c>
      <c r="Z24" s="95">
        <v>0</v>
      </c>
      <c r="AA24" s="95">
        <v>14</v>
      </c>
    </row>
    <row r="25" spans="1:27" s="2" customFormat="1" ht="20.100000000000001" customHeight="1" x14ac:dyDescent="0.25">
      <c r="A25" s="98" t="s">
        <v>258</v>
      </c>
      <c r="B25" s="62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</row>
    <row r="26" spans="1:27" s="2" customFormat="1" ht="18" customHeight="1" x14ac:dyDescent="0.25">
      <c r="A26" s="101" t="s">
        <v>264</v>
      </c>
      <c r="B26" s="62">
        <f t="shared" si="1"/>
        <v>2.2193020878960432</v>
      </c>
      <c r="C26" s="95">
        <v>152</v>
      </c>
      <c r="D26" s="95">
        <v>17</v>
      </c>
      <c r="E26" s="95">
        <v>4</v>
      </c>
      <c r="F26" s="95">
        <v>6</v>
      </c>
      <c r="G26" s="95">
        <v>3</v>
      </c>
      <c r="H26" s="95">
        <v>11</v>
      </c>
      <c r="I26" s="95">
        <v>2</v>
      </c>
      <c r="J26" s="95">
        <v>9</v>
      </c>
      <c r="K26" s="95">
        <v>2</v>
      </c>
      <c r="L26" s="95">
        <v>1</v>
      </c>
      <c r="M26" s="95">
        <v>3</v>
      </c>
      <c r="N26" s="95">
        <v>5</v>
      </c>
      <c r="O26" s="95">
        <v>4</v>
      </c>
      <c r="P26" s="95">
        <v>16</v>
      </c>
      <c r="Q26" s="95">
        <v>5</v>
      </c>
      <c r="R26" s="95">
        <v>2</v>
      </c>
      <c r="S26" s="95">
        <v>0</v>
      </c>
      <c r="T26" s="95">
        <v>1</v>
      </c>
      <c r="U26" s="95">
        <v>1</v>
      </c>
      <c r="V26" s="95">
        <v>21</v>
      </c>
      <c r="W26" s="95">
        <v>19</v>
      </c>
      <c r="X26" s="95">
        <v>16</v>
      </c>
      <c r="Y26" s="95">
        <v>2</v>
      </c>
      <c r="Z26" s="95">
        <v>1</v>
      </c>
      <c r="AA26" s="95">
        <v>1</v>
      </c>
    </row>
    <row r="27" spans="1:27" s="2" customFormat="1" ht="20.100000000000001" customHeight="1" thickBot="1" x14ac:dyDescent="0.3">
      <c r="A27" s="101" t="s">
        <v>260</v>
      </c>
      <c r="B27" s="62">
        <f t="shared" si="1"/>
        <v>0.97824499926996644</v>
      </c>
      <c r="C27" s="95">
        <v>67</v>
      </c>
      <c r="D27" s="95">
        <v>1</v>
      </c>
      <c r="E27" s="95">
        <v>3</v>
      </c>
      <c r="F27" s="95">
        <v>0</v>
      </c>
      <c r="G27" s="95">
        <v>6</v>
      </c>
      <c r="H27" s="95">
        <v>1</v>
      </c>
      <c r="I27" s="95">
        <v>1</v>
      </c>
      <c r="J27" s="95">
        <v>6</v>
      </c>
      <c r="K27" s="95">
        <v>1</v>
      </c>
      <c r="L27" s="95">
        <v>0</v>
      </c>
      <c r="M27" s="95">
        <v>4</v>
      </c>
      <c r="N27" s="95">
        <v>5</v>
      </c>
      <c r="O27" s="95">
        <v>0</v>
      </c>
      <c r="P27" s="95">
        <v>7</v>
      </c>
      <c r="Q27" s="95">
        <v>4</v>
      </c>
      <c r="R27" s="95">
        <v>0</v>
      </c>
      <c r="S27" s="95">
        <v>1</v>
      </c>
      <c r="T27" s="95">
        <v>0</v>
      </c>
      <c r="U27" s="95">
        <v>1</v>
      </c>
      <c r="V27" s="95">
        <v>11</v>
      </c>
      <c r="W27" s="95">
        <v>7</v>
      </c>
      <c r="X27" s="95">
        <v>7</v>
      </c>
      <c r="Y27" s="95">
        <v>0</v>
      </c>
      <c r="Z27" s="95">
        <v>0</v>
      </c>
      <c r="AA27" s="95">
        <v>1</v>
      </c>
    </row>
    <row r="28" spans="1:27" s="2" customFormat="1" ht="27.75" customHeight="1" x14ac:dyDescent="0.25">
      <c r="A28" s="190" t="s">
        <v>326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 spans="1:27" s="2" customFormat="1" ht="45.75" customHeight="1" x14ac:dyDescent="0.25">
      <c r="A29" s="2" t="s">
        <v>32</v>
      </c>
      <c r="C29" s="120"/>
    </row>
    <row r="30" spans="1:27" s="2" customFormat="1" ht="103.95" customHeight="1" x14ac:dyDescent="0.25">
      <c r="A30" s="2" t="s">
        <v>32</v>
      </c>
    </row>
    <row r="31" spans="1:27" s="35" customFormat="1" ht="11.25" customHeight="1" x14ac:dyDescent="0.25">
      <c r="A31" s="220" t="s">
        <v>197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 t="s">
        <v>198</v>
      </c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</row>
  </sheetData>
  <mergeCells count="8">
    <mergeCell ref="A31:L31"/>
    <mergeCell ref="M31:AA31"/>
    <mergeCell ref="A28:L28"/>
    <mergeCell ref="A1:L1"/>
    <mergeCell ref="M1:AA1"/>
    <mergeCell ref="A2:L2"/>
    <mergeCell ref="M2:Y2"/>
    <mergeCell ref="Z2:AA2"/>
  </mergeCells>
  <phoneticPr fontId="3" type="noConversion"/>
  <printOptions horizontalCentered="1" verticalCentered="1"/>
  <pageMargins left="0.55118110236220474" right="0.35433070866141736" top="0.17" bottom="0.15748031496062992" header="0.15748031496062992" footer="0.15748031496062992"/>
  <pageSetup paperSize="9" scale="99" fitToWidth="0" orientation="portrait" r:id="rId1"/>
  <headerFooter alignWithMargins="0"/>
  <colBreaks count="1" manualBreakCount="1">
    <brk id="12" max="30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55"/>
  <sheetViews>
    <sheetView view="pageBreakPreview" zoomScale="190" zoomScaleNormal="190" zoomScaleSheetLayoutView="190" workbookViewId="0">
      <selection activeCell="C11" sqref="C11"/>
    </sheetView>
  </sheetViews>
  <sheetFormatPr defaultColWidth="8.88671875" defaultRowHeight="16.2" x14ac:dyDescent="0.3"/>
  <cols>
    <col min="1" max="1" width="29.6640625" style="3" customWidth="1"/>
    <col min="2" max="2" width="9" style="3" customWidth="1"/>
    <col min="3" max="3" width="7" style="3" customWidth="1"/>
    <col min="4" max="4" width="6" style="3" customWidth="1"/>
    <col min="5" max="5" width="5.77734375" style="3" customWidth="1"/>
    <col min="6" max="7" width="6" style="3" customWidth="1"/>
    <col min="8" max="8" width="5.6640625" style="3" customWidth="1"/>
    <col min="9" max="9" width="5.5546875" style="3" customWidth="1"/>
    <col min="10" max="11" width="6" style="3" customWidth="1"/>
    <col min="12" max="15" width="5.33203125" style="3" customWidth="1"/>
    <col min="16" max="17" width="6.44140625" style="3" customWidth="1"/>
    <col min="18" max="21" width="5.33203125" style="3" customWidth="1"/>
    <col min="22" max="24" width="6.5546875" style="3" customWidth="1"/>
    <col min="25" max="27" width="5.33203125" style="3" customWidth="1"/>
    <col min="28" max="16384" width="8.88671875" style="3"/>
  </cols>
  <sheetData>
    <row r="1" spans="1:27" s="1" customFormat="1" ht="30.75" customHeight="1" x14ac:dyDescent="0.4">
      <c r="A1" s="222" t="s">
        <v>297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174" t="s">
        <v>129</v>
      </c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</row>
    <row r="2" spans="1:27" s="6" customFormat="1" ht="13.5" customHeight="1" thickBot="1" x14ac:dyDescent="0.3">
      <c r="A2" s="163" t="s">
        <v>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58" t="s">
        <v>234</v>
      </c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61" t="s">
        <v>20</v>
      </c>
      <c r="AA2" s="161"/>
    </row>
    <row r="3" spans="1:27" s="7" customFormat="1" ht="68.099999999999994" customHeight="1" thickBot="1" x14ac:dyDescent="0.35">
      <c r="A3" s="24" t="s">
        <v>123</v>
      </c>
      <c r="B3" s="50" t="s">
        <v>148</v>
      </c>
      <c r="C3" s="42" t="s">
        <v>128</v>
      </c>
      <c r="D3" s="129" t="s">
        <v>5</v>
      </c>
      <c r="E3" s="129" t="s">
        <v>318</v>
      </c>
      <c r="F3" s="129" t="s">
        <v>6</v>
      </c>
      <c r="G3" s="129" t="s">
        <v>7</v>
      </c>
      <c r="H3" s="129" t="s">
        <v>319</v>
      </c>
      <c r="I3" s="129" t="s">
        <v>320</v>
      </c>
      <c r="J3" s="129" t="s">
        <v>8</v>
      </c>
      <c r="K3" s="129" t="s">
        <v>321</v>
      </c>
      <c r="L3" s="130" t="s">
        <v>9</v>
      </c>
      <c r="M3" s="130" t="s">
        <v>10</v>
      </c>
      <c r="N3" s="130" t="s">
        <v>322</v>
      </c>
      <c r="O3" s="130" t="s">
        <v>11</v>
      </c>
      <c r="P3" s="130" t="s">
        <v>12</v>
      </c>
      <c r="Q3" s="130" t="s">
        <v>13</v>
      </c>
      <c r="R3" s="130" t="s">
        <v>14</v>
      </c>
      <c r="S3" s="130" t="s">
        <v>15</v>
      </c>
      <c r="T3" s="130" t="s">
        <v>323</v>
      </c>
      <c r="U3" s="130" t="s">
        <v>16</v>
      </c>
      <c r="V3" s="130" t="s">
        <v>17</v>
      </c>
      <c r="W3" s="130" t="s">
        <v>18</v>
      </c>
      <c r="X3" s="130" t="s">
        <v>19</v>
      </c>
      <c r="Y3" s="130" t="s">
        <v>324</v>
      </c>
      <c r="Z3" s="130" t="s">
        <v>325</v>
      </c>
      <c r="AA3" s="131" t="s">
        <v>256</v>
      </c>
    </row>
    <row r="4" spans="1:27" s="2" customFormat="1" ht="17.100000000000001" customHeight="1" x14ac:dyDescent="0.25">
      <c r="A4" s="116" t="s">
        <v>296</v>
      </c>
      <c r="B4" s="64">
        <f>SUM(D4:AA4)</f>
        <v>100.00000000000001</v>
      </c>
      <c r="C4" s="64"/>
      <c r="D4" s="64">
        <f t="shared" ref="D4:AA4" si="0">D5/$C$5*100</f>
        <v>7.3133623629400351</v>
      </c>
      <c r="E4" s="64">
        <f t="shared" si="0"/>
        <v>2.9012118986412045</v>
      </c>
      <c r="F4" s="64">
        <f t="shared" si="0"/>
        <v>1.1909133833481977</v>
      </c>
      <c r="G4" s="64">
        <f t="shared" si="0"/>
        <v>3.0323697602434292</v>
      </c>
      <c r="H4" s="64">
        <f t="shared" si="0"/>
        <v>0.56135564765752055</v>
      </c>
      <c r="I4" s="64">
        <f t="shared" si="0"/>
        <v>1.1436965531713972</v>
      </c>
      <c r="J4" s="64">
        <f t="shared" si="0"/>
        <v>3.320917055768323</v>
      </c>
      <c r="K4" s="64">
        <f t="shared" si="0"/>
        <v>1.2853470437017995</v>
      </c>
      <c r="L4" s="64">
        <f t="shared" si="0"/>
        <v>2.8802266407848487</v>
      </c>
      <c r="M4" s="64">
        <f t="shared" si="0"/>
        <v>2.387073081160485</v>
      </c>
      <c r="N4" s="64">
        <f t="shared" si="0"/>
        <v>1.2905933581658884</v>
      </c>
      <c r="O4" s="64">
        <f t="shared" si="0"/>
        <v>3.7825927286081527</v>
      </c>
      <c r="P4" s="64">
        <f t="shared" si="0"/>
        <v>14.689680499449137</v>
      </c>
      <c r="Q4" s="64">
        <f t="shared" si="0"/>
        <v>15.497612926918839</v>
      </c>
      <c r="R4" s="64">
        <f t="shared" si="0"/>
        <v>0.66103562247521119</v>
      </c>
      <c r="S4" s="64">
        <f t="shared" si="0"/>
        <v>2.4290435968731967</v>
      </c>
      <c r="T4" s="64">
        <f t="shared" si="0"/>
        <v>9.4433660353601595E-2</v>
      </c>
      <c r="U4" s="64">
        <f t="shared" si="0"/>
        <v>1.0335239494255286</v>
      </c>
      <c r="V4" s="64">
        <f t="shared" si="0"/>
        <v>7.308116048475946</v>
      </c>
      <c r="W4" s="64">
        <f t="shared" si="0"/>
        <v>7.2608992182991452</v>
      </c>
      <c r="X4" s="64">
        <f t="shared" si="0"/>
        <v>14.437857405172865</v>
      </c>
      <c r="Y4" s="64">
        <f t="shared" si="0"/>
        <v>0.24133046534809297</v>
      </c>
      <c r="Z4" s="64">
        <f t="shared" si="0"/>
        <v>0.43019778605529618</v>
      </c>
      <c r="AA4" s="64">
        <f t="shared" si="0"/>
        <v>4.826609306961859</v>
      </c>
    </row>
    <row r="5" spans="1:27" s="2" customFormat="1" ht="13.5" customHeight="1" x14ac:dyDescent="0.25">
      <c r="A5" s="45" t="s">
        <v>36</v>
      </c>
      <c r="B5" s="64"/>
      <c r="C5" s="95">
        <v>19061</v>
      </c>
      <c r="D5" s="95">
        <v>1394</v>
      </c>
      <c r="E5" s="95">
        <v>553</v>
      </c>
      <c r="F5" s="95">
        <v>227</v>
      </c>
      <c r="G5" s="95">
        <v>578</v>
      </c>
      <c r="H5" s="95">
        <v>107</v>
      </c>
      <c r="I5" s="95">
        <v>218</v>
      </c>
      <c r="J5" s="95">
        <v>633</v>
      </c>
      <c r="K5" s="95">
        <v>245</v>
      </c>
      <c r="L5" s="95">
        <v>549</v>
      </c>
      <c r="M5" s="95">
        <v>455</v>
      </c>
      <c r="N5" s="95">
        <v>246</v>
      </c>
      <c r="O5" s="95">
        <v>721</v>
      </c>
      <c r="P5" s="95">
        <v>2800</v>
      </c>
      <c r="Q5" s="95">
        <v>2954</v>
      </c>
      <c r="R5" s="95">
        <v>126</v>
      </c>
      <c r="S5" s="95">
        <v>463</v>
      </c>
      <c r="T5" s="95">
        <v>18</v>
      </c>
      <c r="U5" s="95">
        <v>197</v>
      </c>
      <c r="V5" s="95">
        <v>1393</v>
      </c>
      <c r="W5" s="95">
        <v>1384</v>
      </c>
      <c r="X5" s="95">
        <v>2752</v>
      </c>
      <c r="Y5" s="95">
        <v>46</v>
      </c>
      <c r="Z5" s="95">
        <v>82</v>
      </c>
      <c r="AA5" s="95">
        <v>920</v>
      </c>
    </row>
    <row r="6" spans="1:27" s="2" customFormat="1" ht="12.75" customHeight="1" x14ac:dyDescent="0.25">
      <c r="A6" s="36" t="s">
        <v>51</v>
      </c>
      <c r="B6" s="65">
        <f>C6/$C$5*100</f>
        <v>0.43544410051938509</v>
      </c>
      <c r="C6" s="95">
        <v>83</v>
      </c>
      <c r="D6" s="95">
        <v>4</v>
      </c>
      <c r="E6" s="95">
        <v>2</v>
      </c>
      <c r="F6" s="95">
        <v>3</v>
      </c>
      <c r="G6" s="95">
        <v>7</v>
      </c>
      <c r="H6" s="95">
        <v>1</v>
      </c>
      <c r="I6" s="95">
        <v>1</v>
      </c>
      <c r="J6" s="95">
        <v>2</v>
      </c>
      <c r="K6" s="95">
        <v>1</v>
      </c>
      <c r="L6" s="95">
        <v>3</v>
      </c>
      <c r="M6" s="95">
        <v>3</v>
      </c>
      <c r="N6" s="95">
        <v>0</v>
      </c>
      <c r="O6" s="95">
        <v>4</v>
      </c>
      <c r="P6" s="95">
        <v>8</v>
      </c>
      <c r="Q6" s="95">
        <v>6</v>
      </c>
      <c r="R6" s="95">
        <v>0</v>
      </c>
      <c r="S6" s="95">
        <v>2</v>
      </c>
      <c r="T6" s="95">
        <v>0</v>
      </c>
      <c r="U6" s="95">
        <v>1</v>
      </c>
      <c r="V6" s="95">
        <v>10</v>
      </c>
      <c r="W6" s="95">
        <v>10</v>
      </c>
      <c r="X6" s="95">
        <v>9</v>
      </c>
      <c r="Y6" s="95">
        <v>0</v>
      </c>
      <c r="Z6" s="95">
        <v>0</v>
      </c>
      <c r="AA6" s="95">
        <v>6</v>
      </c>
    </row>
    <row r="7" spans="1:27" s="2" customFormat="1" ht="12.75" customHeight="1" x14ac:dyDescent="0.25">
      <c r="A7" s="36" t="s">
        <v>3</v>
      </c>
      <c r="B7" s="65">
        <f t="shared" ref="B7:B51" si="1">C7/$C$5*100</f>
        <v>4.197051571271182E-2</v>
      </c>
      <c r="C7" s="95">
        <v>8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1</v>
      </c>
      <c r="O7" s="95">
        <v>1</v>
      </c>
      <c r="P7" s="95">
        <v>0</v>
      </c>
      <c r="Q7" s="95">
        <v>0</v>
      </c>
      <c r="R7" s="95">
        <v>1</v>
      </c>
      <c r="S7" s="95">
        <v>0</v>
      </c>
      <c r="T7" s="95">
        <v>0</v>
      </c>
      <c r="U7" s="95">
        <v>1</v>
      </c>
      <c r="V7" s="95">
        <v>0</v>
      </c>
      <c r="W7" s="95">
        <v>3</v>
      </c>
      <c r="X7" s="95">
        <v>1</v>
      </c>
      <c r="Y7" s="95">
        <v>0</v>
      </c>
      <c r="Z7" s="95">
        <v>0</v>
      </c>
      <c r="AA7" s="95">
        <v>0</v>
      </c>
    </row>
    <row r="8" spans="1:27" s="2" customFormat="1" ht="13.5" customHeight="1" x14ac:dyDescent="0.25">
      <c r="A8" s="108" t="s">
        <v>265</v>
      </c>
      <c r="B8" s="65">
        <f t="shared" si="1"/>
        <v>35.932007764545411</v>
      </c>
      <c r="C8" s="95">
        <v>6849</v>
      </c>
      <c r="D8" s="95">
        <v>491</v>
      </c>
      <c r="E8" s="95">
        <v>193</v>
      </c>
      <c r="F8" s="95">
        <v>75</v>
      </c>
      <c r="G8" s="95">
        <v>171</v>
      </c>
      <c r="H8" s="95">
        <v>33</v>
      </c>
      <c r="I8" s="95">
        <v>60</v>
      </c>
      <c r="J8" s="95">
        <v>184</v>
      </c>
      <c r="K8" s="95">
        <v>91</v>
      </c>
      <c r="L8" s="95">
        <v>189</v>
      </c>
      <c r="M8" s="95">
        <v>124</v>
      </c>
      <c r="N8" s="95">
        <v>76</v>
      </c>
      <c r="O8" s="95">
        <v>215</v>
      </c>
      <c r="P8" s="95">
        <v>1033</v>
      </c>
      <c r="Q8" s="95">
        <v>1535</v>
      </c>
      <c r="R8" s="95">
        <v>42</v>
      </c>
      <c r="S8" s="95">
        <v>145</v>
      </c>
      <c r="T8" s="95">
        <v>13</v>
      </c>
      <c r="U8" s="95">
        <v>58</v>
      </c>
      <c r="V8" s="95">
        <v>396</v>
      </c>
      <c r="W8" s="95">
        <v>411</v>
      </c>
      <c r="X8" s="95">
        <v>925</v>
      </c>
      <c r="Y8" s="95">
        <v>15</v>
      </c>
      <c r="Z8" s="95">
        <v>27</v>
      </c>
      <c r="AA8" s="95">
        <v>347</v>
      </c>
    </row>
    <row r="9" spans="1:27" s="2" customFormat="1" ht="12.75" customHeight="1" x14ac:dyDescent="0.25">
      <c r="A9" s="111" t="s">
        <v>202</v>
      </c>
      <c r="B9" s="65">
        <f t="shared" si="1"/>
        <v>5.6502806778238286</v>
      </c>
      <c r="C9" s="95">
        <v>1077</v>
      </c>
      <c r="D9" s="95">
        <v>77</v>
      </c>
      <c r="E9" s="95">
        <v>25</v>
      </c>
      <c r="F9" s="95">
        <v>12</v>
      </c>
      <c r="G9" s="95">
        <v>32</v>
      </c>
      <c r="H9" s="95">
        <v>3</v>
      </c>
      <c r="I9" s="95">
        <v>11</v>
      </c>
      <c r="J9" s="95">
        <v>32</v>
      </c>
      <c r="K9" s="95">
        <v>11</v>
      </c>
      <c r="L9" s="95">
        <v>52</v>
      </c>
      <c r="M9" s="95">
        <v>19</v>
      </c>
      <c r="N9" s="95">
        <v>10</v>
      </c>
      <c r="O9" s="95">
        <v>46</v>
      </c>
      <c r="P9" s="95">
        <v>163</v>
      </c>
      <c r="Q9" s="95">
        <v>227</v>
      </c>
      <c r="R9" s="95">
        <v>9</v>
      </c>
      <c r="S9" s="95">
        <v>31</v>
      </c>
      <c r="T9" s="95">
        <v>0</v>
      </c>
      <c r="U9" s="95">
        <v>8</v>
      </c>
      <c r="V9" s="95">
        <v>59</v>
      </c>
      <c r="W9" s="95">
        <v>72</v>
      </c>
      <c r="X9" s="95">
        <v>129</v>
      </c>
      <c r="Y9" s="95">
        <v>2</v>
      </c>
      <c r="Z9" s="95">
        <v>2</v>
      </c>
      <c r="AA9" s="95">
        <v>45</v>
      </c>
    </row>
    <row r="10" spans="1:27" s="2" customFormat="1" ht="12.75" customHeight="1" x14ac:dyDescent="0.25">
      <c r="A10" s="111" t="s">
        <v>203</v>
      </c>
      <c r="B10" s="65">
        <f t="shared" si="1"/>
        <v>0.12591154713813546</v>
      </c>
      <c r="C10" s="95">
        <v>24</v>
      </c>
      <c r="D10" s="95">
        <v>1</v>
      </c>
      <c r="E10" s="95">
        <v>2</v>
      </c>
      <c r="F10" s="95">
        <v>0</v>
      </c>
      <c r="G10" s="95">
        <v>1</v>
      </c>
      <c r="H10" s="95">
        <v>0</v>
      </c>
      <c r="I10" s="95">
        <v>0</v>
      </c>
      <c r="J10" s="95">
        <v>1</v>
      </c>
      <c r="K10" s="95">
        <v>1</v>
      </c>
      <c r="L10" s="95">
        <v>2</v>
      </c>
      <c r="M10" s="95">
        <v>0</v>
      </c>
      <c r="N10" s="95">
        <v>0</v>
      </c>
      <c r="O10" s="95">
        <v>0</v>
      </c>
      <c r="P10" s="95">
        <v>3</v>
      </c>
      <c r="Q10" s="95">
        <v>6</v>
      </c>
      <c r="R10" s="95">
        <v>1</v>
      </c>
      <c r="S10" s="95">
        <v>0</v>
      </c>
      <c r="T10" s="95">
        <v>0</v>
      </c>
      <c r="U10" s="95">
        <v>0</v>
      </c>
      <c r="V10" s="95">
        <v>0</v>
      </c>
      <c r="W10" s="95">
        <v>3</v>
      </c>
      <c r="X10" s="95">
        <v>2</v>
      </c>
      <c r="Y10" s="95">
        <v>0</v>
      </c>
      <c r="Z10" s="95">
        <v>0</v>
      </c>
      <c r="AA10" s="95">
        <v>1</v>
      </c>
    </row>
    <row r="11" spans="1:27" s="2" customFormat="1" ht="12.75" customHeight="1" x14ac:dyDescent="0.25">
      <c r="A11" s="111" t="s">
        <v>204</v>
      </c>
      <c r="B11" s="65">
        <f t="shared" si="1"/>
        <v>0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95">
        <v>0</v>
      </c>
      <c r="T11" s="95">
        <v>0</v>
      </c>
      <c r="U11" s="95">
        <v>0</v>
      </c>
      <c r="V11" s="95">
        <v>0</v>
      </c>
      <c r="W11" s="95">
        <v>0</v>
      </c>
      <c r="X11" s="95">
        <v>0</v>
      </c>
      <c r="Y11" s="95">
        <v>0</v>
      </c>
      <c r="Z11" s="95">
        <v>0</v>
      </c>
      <c r="AA11" s="95">
        <v>0</v>
      </c>
    </row>
    <row r="12" spans="1:27" s="2" customFormat="1" ht="12.75" customHeight="1" x14ac:dyDescent="0.25">
      <c r="A12" s="111" t="s">
        <v>205</v>
      </c>
      <c r="B12" s="65">
        <f t="shared" si="1"/>
        <v>1.0754944651382403</v>
      </c>
      <c r="C12" s="95">
        <v>205</v>
      </c>
      <c r="D12" s="95">
        <v>22</v>
      </c>
      <c r="E12" s="95">
        <v>8</v>
      </c>
      <c r="F12" s="95">
        <v>0</v>
      </c>
      <c r="G12" s="95">
        <v>3</v>
      </c>
      <c r="H12" s="95">
        <v>0</v>
      </c>
      <c r="I12" s="95">
        <v>6</v>
      </c>
      <c r="J12" s="95">
        <v>7</v>
      </c>
      <c r="K12" s="95">
        <v>6</v>
      </c>
      <c r="L12" s="95">
        <v>3</v>
      </c>
      <c r="M12" s="95">
        <v>7</v>
      </c>
      <c r="N12" s="95">
        <v>5</v>
      </c>
      <c r="O12" s="95">
        <v>3</v>
      </c>
      <c r="P12" s="95">
        <v>36</v>
      </c>
      <c r="Q12" s="95">
        <v>37</v>
      </c>
      <c r="R12" s="95">
        <v>3</v>
      </c>
      <c r="S12" s="95">
        <v>4</v>
      </c>
      <c r="T12" s="95">
        <v>0</v>
      </c>
      <c r="U12" s="95">
        <v>1</v>
      </c>
      <c r="V12" s="95">
        <v>10</v>
      </c>
      <c r="W12" s="95">
        <v>10</v>
      </c>
      <c r="X12" s="95">
        <v>23</v>
      </c>
      <c r="Y12" s="95">
        <v>0</v>
      </c>
      <c r="Z12" s="95">
        <v>0</v>
      </c>
      <c r="AA12" s="95">
        <v>11</v>
      </c>
    </row>
    <row r="13" spans="1:27" s="2" customFormat="1" ht="12.75" customHeight="1" x14ac:dyDescent="0.25">
      <c r="A13" s="111" t="s">
        <v>206</v>
      </c>
      <c r="B13" s="65">
        <f t="shared" si="1"/>
        <v>0.12066523267404648</v>
      </c>
      <c r="C13" s="95">
        <v>23</v>
      </c>
      <c r="D13" s="95">
        <v>2</v>
      </c>
      <c r="E13" s="95">
        <v>0</v>
      </c>
      <c r="F13" s="95">
        <v>0</v>
      </c>
      <c r="G13" s="95">
        <v>0</v>
      </c>
      <c r="H13" s="95">
        <v>1</v>
      </c>
      <c r="I13" s="95">
        <v>0</v>
      </c>
      <c r="J13" s="95">
        <v>0</v>
      </c>
      <c r="K13" s="95">
        <v>1</v>
      </c>
      <c r="L13" s="95">
        <v>4</v>
      </c>
      <c r="M13" s="95">
        <v>0</v>
      </c>
      <c r="N13" s="95">
        <v>0</v>
      </c>
      <c r="O13" s="95">
        <v>0</v>
      </c>
      <c r="P13" s="95">
        <v>4</v>
      </c>
      <c r="Q13" s="95">
        <v>4</v>
      </c>
      <c r="R13" s="95">
        <v>0</v>
      </c>
      <c r="S13" s="95">
        <v>1</v>
      </c>
      <c r="T13" s="95">
        <v>0</v>
      </c>
      <c r="U13" s="95">
        <v>1</v>
      </c>
      <c r="V13" s="95">
        <v>1</v>
      </c>
      <c r="W13" s="95">
        <v>1</v>
      </c>
      <c r="X13" s="95">
        <v>3</v>
      </c>
      <c r="Y13" s="95">
        <v>0</v>
      </c>
      <c r="Z13" s="95">
        <v>0</v>
      </c>
      <c r="AA13" s="95">
        <v>0</v>
      </c>
    </row>
    <row r="14" spans="1:27" s="2" customFormat="1" ht="12.75" customHeight="1" x14ac:dyDescent="0.25">
      <c r="A14" s="111" t="s">
        <v>207</v>
      </c>
      <c r="B14" s="65">
        <f t="shared" si="1"/>
        <v>0.23608415088400397</v>
      </c>
      <c r="C14" s="95">
        <v>45</v>
      </c>
      <c r="D14" s="95">
        <v>3</v>
      </c>
      <c r="E14" s="95">
        <v>0</v>
      </c>
      <c r="F14" s="95">
        <v>0</v>
      </c>
      <c r="G14" s="95">
        <v>0</v>
      </c>
      <c r="H14" s="95">
        <v>0</v>
      </c>
      <c r="I14" s="95">
        <v>0</v>
      </c>
      <c r="J14" s="95">
        <v>1</v>
      </c>
      <c r="K14" s="95">
        <v>0</v>
      </c>
      <c r="L14" s="95">
        <v>3</v>
      </c>
      <c r="M14" s="95">
        <v>1</v>
      </c>
      <c r="N14" s="95">
        <v>1</v>
      </c>
      <c r="O14" s="95">
        <v>3</v>
      </c>
      <c r="P14" s="95">
        <v>5</v>
      </c>
      <c r="Q14" s="95">
        <v>12</v>
      </c>
      <c r="R14" s="95">
        <v>1</v>
      </c>
      <c r="S14" s="95">
        <v>1</v>
      </c>
      <c r="T14" s="95">
        <v>0</v>
      </c>
      <c r="U14" s="95">
        <v>0</v>
      </c>
      <c r="V14" s="95">
        <v>4</v>
      </c>
      <c r="W14" s="95">
        <v>4</v>
      </c>
      <c r="X14" s="95">
        <v>3</v>
      </c>
      <c r="Y14" s="95">
        <v>1</v>
      </c>
      <c r="Z14" s="95">
        <v>0</v>
      </c>
      <c r="AA14" s="95">
        <v>2</v>
      </c>
    </row>
    <row r="15" spans="1:27" s="2" customFormat="1" ht="12.75" customHeight="1" x14ac:dyDescent="0.25">
      <c r="A15" s="111" t="s">
        <v>208</v>
      </c>
      <c r="B15" s="65">
        <f t="shared" si="1"/>
        <v>5.2463144640889768E-2</v>
      </c>
      <c r="C15" s="95">
        <v>10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1</v>
      </c>
      <c r="N15" s="95">
        <v>0</v>
      </c>
      <c r="O15" s="95">
        <v>0</v>
      </c>
      <c r="P15" s="95">
        <v>4</v>
      </c>
      <c r="Q15" s="95">
        <v>3</v>
      </c>
      <c r="R15" s="95">
        <v>0</v>
      </c>
      <c r="S15" s="95">
        <v>1</v>
      </c>
      <c r="T15" s="95">
        <v>1</v>
      </c>
      <c r="U15" s="95">
        <v>0</v>
      </c>
      <c r="V15" s="95">
        <v>0</v>
      </c>
      <c r="W15" s="95">
        <v>0</v>
      </c>
      <c r="X15" s="95">
        <v>0</v>
      </c>
      <c r="Y15" s="95">
        <v>0</v>
      </c>
      <c r="Z15" s="95">
        <v>0</v>
      </c>
      <c r="AA15" s="95">
        <v>0</v>
      </c>
    </row>
    <row r="16" spans="1:27" s="2" customFormat="1" ht="12.75" customHeight="1" x14ac:dyDescent="0.25">
      <c r="A16" s="111" t="s">
        <v>209</v>
      </c>
      <c r="B16" s="65">
        <f t="shared" si="1"/>
        <v>0.53512407533707573</v>
      </c>
      <c r="C16" s="95">
        <v>102</v>
      </c>
      <c r="D16" s="95">
        <v>4</v>
      </c>
      <c r="E16" s="95">
        <v>3</v>
      </c>
      <c r="F16" s="95">
        <v>2</v>
      </c>
      <c r="G16" s="95">
        <v>0</v>
      </c>
      <c r="H16" s="95">
        <v>1</v>
      </c>
      <c r="I16" s="95">
        <v>0</v>
      </c>
      <c r="J16" s="95">
        <v>10</v>
      </c>
      <c r="K16" s="95">
        <v>2</v>
      </c>
      <c r="L16" s="95">
        <v>2</v>
      </c>
      <c r="M16" s="95">
        <v>3</v>
      </c>
      <c r="N16" s="95">
        <v>1</v>
      </c>
      <c r="O16" s="95">
        <v>2</v>
      </c>
      <c r="P16" s="95">
        <v>13</v>
      </c>
      <c r="Q16" s="95">
        <v>29</v>
      </c>
      <c r="R16" s="95">
        <v>0</v>
      </c>
      <c r="S16" s="95">
        <v>0</v>
      </c>
      <c r="T16" s="95">
        <v>0</v>
      </c>
      <c r="U16" s="95">
        <v>0</v>
      </c>
      <c r="V16" s="95">
        <v>3</v>
      </c>
      <c r="W16" s="95">
        <v>6</v>
      </c>
      <c r="X16" s="95">
        <v>17</v>
      </c>
      <c r="Y16" s="95">
        <v>0</v>
      </c>
      <c r="Z16" s="95">
        <v>0</v>
      </c>
      <c r="AA16" s="95">
        <v>4</v>
      </c>
    </row>
    <row r="17" spans="1:27" s="2" customFormat="1" ht="12.75" customHeight="1" x14ac:dyDescent="0.25">
      <c r="A17" s="111" t="s">
        <v>210</v>
      </c>
      <c r="B17" s="65">
        <f t="shared" si="1"/>
        <v>0.19935994963538115</v>
      </c>
      <c r="C17" s="95">
        <v>38</v>
      </c>
      <c r="D17" s="95">
        <v>1</v>
      </c>
      <c r="E17" s="95">
        <v>0</v>
      </c>
      <c r="F17" s="95">
        <v>0</v>
      </c>
      <c r="G17" s="95">
        <v>1</v>
      </c>
      <c r="H17" s="95">
        <v>1</v>
      </c>
      <c r="I17" s="95">
        <v>0</v>
      </c>
      <c r="J17" s="95">
        <v>4</v>
      </c>
      <c r="K17" s="95">
        <v>0</v>
      </c>
      <c r="L17" s="95">
        <v>1</v>
      </c>
      <c r="M17" s="95">
        <v>0</v>
      </c>
      <c r="N17" s="95">
        <v>0</v>
      </c>
      <c r="O17" s="95">
        <v>0</v>
      </c>
      <c r="P17" s="95">
        <v>4</v>
      </c>
      <c r="Q17" s="95">
        <v>14</v>
      </c>
      <c r="R17" s="95">
        <v>0</v>
      </c>
      <c r="S17" s="95">
        <v>0</v>
      </c>
      <c r="T17" s="95">
        <v>0</v>
      </c>
      <c r="U17" s="95">
        <v>1</v>
      </c>
      <c r="V17" s="95">
        <v>3</v>
      </c>
      <c r="W17" s="95">
        <v>0</v>
      </c>
      <c r="X17" s="95">
        <v>6</v>
      </c>
      <c r="Y17" s="95">
        <v>0</v>
      </c>
      <c r="Z17" s="95">
        <v>1</v>
      </c>
      <c r="AA17" s="95">
        <v>1</v>
      </c>
    </row>
    <row r="18" spans="1:27" s="2" customFormat="1" ht="12.75" customHeight="1" x14ac:dyDescent="0.25">
      <c r="A18" s="111" t="s">
        <v>211</v>
      </c>
      <c r="B18" s="65">
        <f t="shared" si="1"/>
        <v>2.6231572320444884E-2</v>
      </c>
      <c r="C18" s="95">
        <v>5</v>
      </c>
      <c r="D18" s="95">
        <v>2</v>
      </c>
      <c r="E18" s="95">
        <v>0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0</v>
      </c>
      <c r="O18" s="95">
        <v>0</v>
      </c>
      <c r="P18" s="95">
        <v>1</v>
      </c>
      <c r="Q18" s="95">
        <v>0</v>
      </c>
      <c r="R18" s="95">
        <v>0</v>
      </c>
      <c r="S18" s="95">
        <v>0</v>
      </c>
      <c r="T18" s="95">
        <v>0</v>
      </c>
      <c r="U18" s="95">
        <v>0</v>
      </c>
      <c r="V18" s="95">
        <v>0</v>
      </c>
      <c r="W18" s="95">
        <v>1</v>
      </c>
      <c r="X18" s="95">
        <v>0</v>
      </c>
      <c r="Y18" s="95">
        <v>0</v>
      </c>
      <c r="Z18" s="95">
        <v>0</v>
      </c>
      <c r="AA18" s="95">
        <v>1</v>
      </c>
    </row>
    <row r="19" spans="1:27" s="2" customFormat="1" ht="24" customHeight="1" x14ac:dyDescent="0.25">
      <c r="A19" s="112" t="s">
        <v>263</v>
      </c>
      <c r="B19" s="65">
        <f t="shared" si="1"/>
        <v>0.85514925764650329</v>
      </c>
      <c r="C19" s="95">
        <v>163</v>
      </c>
      <c r="D19" s="95">
        <v>17</v>
      </c>
      <c r="E19" s="95">
        <v>9</v>
      </c>
      <c r="F19" s="95">
        <v>3</v>
      </c>
      <c r="G19" s="95">
        <v>4</v>
      </c>
      <c r="H19" s="95">
        <v>1</v>
      </c>
      <c r="I19" s="95">
        <v>5</v>
      </c>
      <c r="J19" s="95">
        <v>2</v>
      </c>
      <c r="K19" s="95">
        <v>4</v>
      </c>
      <c r="L19" s="95">
        <v>3</v>
      </c>
      <c r="M19" s="95">
        <v>3</v>
      </c>
      <c r="N19" s="95">
        <v>1</v>
      </c>
      <c r="O19" s="95">
        <v>4</v>
      </c>
      <c r="P19" s="95">
        <v>20</v>
      </c>
      <c r="Q19" s="95">
        <v>19</v>
      </c>
      <c r="R19" s="95">
        <v>1</v>
      </c>
      <c r="S19" s="95">
        <v>3</v>
      </c>
      <c r="T19" s="95">
        <v>1</v>
      </c>
      <c r="U19" s="95">
        <v>2</v>
      </c>
      <c r="V19" s="95">
        <v>4</v>
      </c>
      <c r="W19" s="95">
        <v>12</v>
      </c>
      <c r="X19" s="95">
        <v>22</v>
      </c>
      <c r="Y19" s="95">
        <v>0</v>
      </c>
      <c r="Z19" s="95">
        <v>9</v>
      </c>
      <c r="AA19" s="95">
        <v>14</v>
      </c>
    </row>
    <row r="20" spans="1:27" s="2" customFormat="1" ht="12.75" customHeight="1" x14ac:dyDescent="0.25">
      <c r="A20" s="111" t="s">
        <v>213</v>
      </c>
      <c r="B20" s="65">
        <f t="shared" si="1"/>
        <v>0.66103562247521119</v>
      </c>
      <c r="C20" s="95">
        <v>126</v>
      </c>
      <c r="D20" s="95">
        <v>9</v>
      </c>
      <c r="E20" s="95">
        <v>5</v>
      </c>
      <c r="F20" s="95">
        <v>2</v>
      </c>
      <c r="G20" s="95">
        <v>1</v>
      </c>
      <c r="H20" s="95">
        <v>0</v>
      </c>
      <c r="I20" s="95">
        <v>1</v>
      </c>
      <c r="J20" s="95">
        <v>3</v>
      </c>
      <c r="K20" s="95">
        <v>3</v>
      </c>
      <c r="L20" s="95">
        <v>3</v>
      </c>
      <c r="M20" s="95">
        <v>5</v>
      </c>
      <c r="N20" s="95">
        <v>3</v>
      </c>
      <c r="O20" s="95">
        <v>7</v>
      </c>
      <c r="P20" s="95">
        <v>17</v>
      </c>
      <c r="Q20" s="95">
        <v>17</v>
      </c>
      <c r="R20" s="95">
        <v>0</v>
      </c>
      <c r="S20" s="95">
        <v>4</v>
      </c>
      <c r="T20" s="95">
        <v>0</v>
      </c>
      <c r="U20" s="95">
        <v>1</v>
      </c>
      <c r="V20" s="95">
        <v>6</v>
      </c>
      <c r="W20" s="95">
        <v>11</v>
      </c>
      <c r="X20" s="95">
        <v>18</v>
      </c>
      <c r="Y20" s="95">
        <v>1</v>
      </c>
      <c r="Z20" s="95">
        <v>0</v>
      </c>
      <c r="AA20" s="95">
        <v>9</v>
      </c>
    </row>
    <row r="21" spans="1:27" s="2" customFormat="1" ht="12.75" customHeight="1" x14ac:dyDescent="0.25">
      <c r="A21" s="111" t="s">
        <v>214</v>
      </c>
      <c r="B21" s="65">
        <f t="shared" si="1"/>
        <v>1.0964797229945964</v>
      </c>
      <c r="C21" s="95">
        <v>209</v>
      </c>
      <c r="D21" s="95">
        <v>15</v>
      </c>
      <c r="E21" s="95">
        <v>7</v>
      </c>
      <c r="F21" s="95">
        <v>6</v>
      </c>
      <c r="G21" s="95">
        <v>26</v>
      </c>
      <c r="H21" s="95">
        <v>0</v>
      </c>
      <c r="I21" s="95">
        <v>0</v>
      </c>
      <c r="J21" s="95">
        <v>2</v>
      </c>
      <c r="K21" s="95">
        <v>0</v>
      </c>
      <c r="L21" s="95">
        <v>2</v>
      </c>
      <c r="M21" s="95">
        <v>3</v>
      </c>
      <c r="N21" s="95">
        <v>4</v>
      </c>
      <c r="O21" s="95">
        <v>5</v>
      </c>
      <c r="P21" s="95">
        <v>42</v>
      </c>
      <c r="Q21" s="95">
        <v>33</v>
      </c>
      <c r="R21" s="95">
        <v>1</v>
      </c>
      <c r="S21" s="95">
        <v>4</v>
      </c>
      <c r="T21" s="95">
        <v>1</v>
      </c>
      <c r="U21" s="95">
        <v>2</v>
      </c>
      <c r="V21" s="95">
        <v>9</v>
      </c>
      <c r="W21" s="95">
        <v>6</v>
      </c>
      <c r="X21" s="95">
        <v>23</v>
      </c>
      <c r="Y21" s="95">
        <v>0</v>
      </c>
      <c r="Z21" s="95">
        <v>1</v>
      </c>
      <c r="AA21" s="95">
        <v>17</v>
      </c>
    </row>
    <row r="22" spans="1:27" s="2" customFormat="1" ht="12.75" customHeight="1" x14ac:dyDescent="0.25">
      <c r="A22" s="111" t="s">
        <v>215</v>
      </c>
      <c r="B22" s="65">
        <f t="shared" si="1"/>
        <v>0.51938513194480884</v>
      </c>
      <c r="C22" s="95">
        <v>99</v>
      </c>
      <c r="D22" s="95">
        <v>6</v>
      </c>
      <c r="E22" s="95">
        <v>3</v>
      </c>
      <c r="F22" s="95">
        <v>2</v>
      </c>
      <c r="G22" s="95">
        <v>1</v>
      </c>
      <c r="H22" s="95">
        <v>0</v>
      </c>
      <c r="I22" s="95">
        <v>1</v>
      </c>
      <c r="J22" s="95">
        <v>1</v>
      </c>
      <c r="K22" s="95">
        <v>3</v>
      </c>
      <c r="L22" s="95">
        <v>1</v>
      </c>
      <c r="M22" s="95">
        <v>3</v>
      </c>
      <c r="N22" s="95">
        <v>0</v>
      </c>
      <c r="O22" s="95">
        <v>3</v>
      </c>
      <c r="P22" s="95">
        <v>23</v>
      </c>
      <c r="Q22" s="95">
        <v>29</v>
      </c>
      <c r="R22" s="95">
        <v>0</v>
      </c>
      <c r="S22" s="95">
        <v>1</v>
      </c>
      <c r="T22" s="95">
        <v>0</v>
      </c>
      <c r="U22" s="95">
        <v>0</v>
      </c>
      <c r="V22" s="95">
        <v>3</v>
      </c>
      <c r="W22" s="95">
        <v>7</v>
      </c>
      <c r="X22" s="95">
        <v>7</v>
      </c>
      <c r="Y22" s="95">
        <v>0</v>
      </c>
      <c r="Z22" s="95">
        <v>0</v>
      </c>
      <c r="AA22" s="95">
        <v>5</v>
      </c>
    </row>
    <row r="23" spans="1:27" s="2" customFormat="1" ht="15" customHeight="1" x14ac:dyDescent="0.25">
      <c r="A23" s="111" t="s">
        <v>216</v>
      </c>
      <c r="B23" s="65">
        <f t="shared" si="1"/>
        <v>1.5476627669062484</v>
      </c>
      <c r="C23" s="95">
        <v>295</v>
      </c>
      <c r="D23" s="95">
        <v>22</v>
      </c>
      <c r="E23" s="95">
        <v>5</v>
      </c>
      <c r="F23" s="95">
        <v>0</v>
      </c>
      <c r="G23" s="95">
        <v>6</v>
      </c>
      <c r="H23" s="95">
        <v>1</v>
      </c>
      <c r="I23" s="95">
        <v>1</v>
      </c>
      <c r="J23" s="95">
        <v>10</v>
      </c>
      <c r="K23" s="95">
        <v>6</v>
      </c>
      <c r="L23" s="95">
        <v>13</v>
      </c>
      <c r="M23" s="95">
        <v>4</v>
      </c>
      <c r="N23" s="95">
        <v>5</v>
      </c>
      <c r="O23" s="95">
        <v>8</v>
      </c>
      <c r="P23" s="95">
        <v>53</v>
      </c>
      <c r="Q23" s="95">
        <v>101</v>
      </c>
      <c r="R23" s="95">
        <v>0</v>
      </c>
      <c r="S23" s="95">
        <v>4</v>
      </c>
      <c r="T23" s="95">
        <v>0</v>
      </c>
      <c r="U23" s="95">
        <v>1</v>
      </c>
      <c r="V23" s="95">
        <v>10</v>
      </c>
      <c r="W23" s="95">
        <v>11</v>
      </c>
      <c r="X23" s="95">
        <v>21</v>
      </c>
      <c r="Y23" s="95">
        <v>1</v>
      </c>
      <c r="Z23" s="95">
        <v>0</v>
      </c>
      <c r="AA23" s="95">
        <v>12</v>
      </c>
    </row>
    <row r="24" spans="1:27" s="2" customFormat="1" ht="12.75" customHeight="1" x14ac:dyDescent="0.25">
      <c r="A24" s="111" t="s">
        <v>217</v>
      </c>
      <c r="B24" s="65">
        <f t="shared" si="1"/>
        <v>1.0492628928177954</v>
      </c>
      <c r="C24" s="95">
        <v>200</v>
      </c>
      <c r="D24" s="95">
        <v>8</v>
      </c>
      <c r="E24" s="95">
        <v>4</v>
      </c>
      <c r="F24" s="95">
        <v>0</v>
      </c>
      <c r="G24" s="95">
        <v>5</v>
      </c>
      <c r="H24" s="95">
        <v>2</v>
      </c>
      <c r="I24" s="95">
        <v>2</v>
      </c>
      <c r="J24" s="95">
        <v>3</v>
      </c>
      <c r="K24" s="95">
        <v>10</v>
      </c>
      <c r="L24" s="95">
        <v>6</v>
      </c>
      <c r="M24" s="95">
        <v>1</v>
      </c>
      <c r="N24" s="95">
        <v>3</v>
      </c>
      <c r="O24" s="95">
        <v>5</v>
      </c>
      <c r="P24" s="95">
        <v>31</v>
      </c>
      <c r="Q24" s="95">
        <v>44</v>
      </c>
      <c r="R24" s="95">
        <v>0</v>
      </c>
      <c r="S24" s="95">
        <v>2</v>
      </c>
      <c r="T24" s="95">
        <v>0</v>
      </c>
      <c r="U24" s="95">
        <v>0</v>
      </c>
      <c r="V24" s="95">
        <v>8</v>
      </c>
      <c r="W24" s="95">
        <v>11</v>
      </c>
      <c r="X24" s="95">
        <v>36</v>
      </c>
      <c r="Y24" s="95">
        <v>2</v>
      </c>
      <c r="Z24" s="95">
        <v>3</v>
      </c>
      <c r="AA24" s="95">
        <v>14</v>
      </c>
    </row>
    <row r="25" spans="1:27" s="2" customFormat="1" ht="12.75" customHeight="1" x14ac:dyDescent="0.25">
      <c r="A25" s="111" t="s">
        <v>218</v>
      </c>
      <c r="B25" s="65">
        <f t="shared" si="1"/>
        <v>1.6578353706521169</v>
      </c>
      <c r="C25" s="95">
        <v>316</v>
      </c>
      <c r="D25" s="95">
        <v>16</v>
      </c>
      <c r="E25" s="95">
        <v>12</v>
      </c>
      <c r="F25" s="95">
        <v>4</v>
      </c>
      <c r="G25" s="95">
        <v>3</v>
      </c>
      <c r="H25" s="95">
        <v>1</v>
      </c>
      <c r="I25" s="95">
        <v>2</v>
      </c>
      <c r="J25" s="95">
        <v>5</v>
      </c>
      <c r="K25" s="95">
        <v>7</v>
      </c>
      <c r="L25" s="95">
        <v>5</v>
      </c>
      <c r="M25" s="95">
        <v>2</v>
      </c>
      <c r="N25" s="95">
        <v>3</v>
      </c>
      <c r="O25" s="95">
        <v>6</v>
      </c>
      <c r="P25" s="95">
        <v>37</v>
      </c>
      <c r="Q25" s="95">
        <v>100</v>
      </c>
      <c r="R25" s="95">
        <v>4</v>
      </c>
      <c r="S25" s="95">
        <v>5</v>
      </c>
      <c r="T25" s="95">
        <v>1</v>
      </c>
      <c r="U25" s="95">
        <v>3</v>
      </c>
      <c r="V25" s="95">
        <v>11</v>
      </c>
      <c r="W25" s="95">
        <v>20</v>
      </c>
      <c r="X25" s="95">
        <v>49</v>
      </c>
      <c r="Y25" s="95">
        <v>1</v>
      </c>
      <c r="Z25" s="95">
        <v>1</v>
      </c>
      <c r="AA25" s="95">
        <v>18</v>
      </c>
    </row>
    <row r="26" spans="1:27" s="2" customFormat="1" ht="12.75" customHeight="1" x14ac:dyDescent="0.25">
      <c r="A26" s="111" t="s">
        <v>219</v>
      </c>
      <c r="B26" s="65">
        <f t="shared" si="1"/>
        <v>4.2704999737684277</v>
      </c>
      <c r="C26" s="95">
        <v>814</v>
      </c>
      <c r="D26" s="95">
        <v>48</v>
      </c>
      <c r="E26" s="95">
        <v>26</v>
      </c>
      <c r="F26" s="95">
        <v>8</v>
      </c>
      <c r="G26" s="95">
        <v>21</v>
      </c>
      <c r="H26" s="95">
        <v>5</v>
      </c>
      <c r="I26" s="95">
        <v>9</v>
      </c>
      <c r="J26" s="95">
        <v>14</v>
      </c>
      <c r="K26" s="95">
        <v>5</v>
      </c>
      <c r="L26" s="95">
        <v>19</v>
      </c>
      <c r="M26" s="95">
        <v>10</v>
      </c>
      <c r="N26" s="95">
        <v>7</v>
      </c>
      <c r="O26" s="95">
        <v>26</v>
      </c>
      <c r="P26" s="95">
        <v>140</v>
      </c>
      <c r="Q26" s="95">
        <v>216</v>
      </c>
      <c r="R26" s="95">
        <v>6</v>
      </c>
      <c r="S26" s="95">
        <v>15</v>
      </c>
      <c r="T26" s="95">
        <v>3</v>
      </c>
      <c r="U26" s="95">
        <v>7</v>
      </c>
      <c r="V26" s="95">
        <v>33</v>
      </c>
      <c r="W26" s="95">
        <v>44</v>
      </c>
      <c r="X26" s="95">
        <v>105</v>
      </c>
      <c r="Y26" s="95">
        <v>1</v>
      </c>
      <c r="Z26" s="95">
        <v>2</v>
      </c>
      <c r="AA26" s="95">
        <v>44</v>
      </c>
    </row>
    <row r="27" spans="1:27" s="2" customFormat="1" ht="12.75" customHeight="1" x14ac:dyDescent="0.25">
      <c r="A27" s="111" t="s">
        <v>220</v>
      </c>
      <c r="B27" s="65">
        <f t="shared" si="1"/>
        <v>6.0752321494150356</v>
      </c>
      <c r="C27" s="95">
        <v>1158</v>
      </c>
      <c r="D27" s="95">
        <v>104</v>
      </c>
      <c r="E27" s="95">
        <v>38</v>
      </c>
      <c r="F27" s="95">
        <v>9</v>
      </c>
      <c r="G27" s="95">
        <v>31</v>
      </c>
      <c r="H27" s="95">
        <v>6</v>
      </c>
      <c r="I27" s="95">
        <v>9</v>
      </c>
      <c r="J27" s="95">
        <v>31</v>
      </c>
      <c r="K27" s="95">
        <v>14</v>
      </c>
      <c r="L27" s="95">
        <v>17</v>
      </c>
      <c r="M27" s="95">
        <v>26</v>
      </c>
      <c r="N27" s="95">
        <v>7</v>
      </c>
      <c r="O27" s="95">
        <v>42</v>
      </c>
      <c r="P27" s="95">
        <v>158</v>
      </c>
      <c r="Q27" s="95">
        <v>169</v>
      </c>
      <c r="R27" s="95">
        <v>3</v>
      </c>
      <c r="S27" s="95">
        <v>34</v>
      </c>
      <c r="T27" s="95">
        <v>4</v>
      </c>
      <c r="U27" s="95">
        <v>9</v>
      </c>
      <c r="V27" s="95">
        <v>122</v>
      </c>
      <c r="W27" s="95">
        <v>77</v>
      </c>
      <c r="X27" s="95">
        <v>184</v>
      </c>
      <c r="Y27" s="95">
        <v>0</v>
      </c>
      <c r="Z27" s="95">
        <v>3</v>
      </c>
      <c r="AA27" s="95">
        <v>61</v>
      </c>
    </row>
    <row r="28" spans="1:27" s="2" customFormat="1" ht="12.75" customHeight="1" x14ac:dyDescent="0.25">
      <c r="A28" s="111" t="s">
        <v>221</v>
      </c>
      <c r="B28" s="65">
        <f t="shared" si="1"/>
        <v>2.6231572320444889</v>
      </c>
      <c r="C28" s="95">
        <v>500</v>
      </c>
      <c r="D28" s="95">
        <v>47</v>
      </c>
      <c r="E28" s="95">
        <v>9</v>
      </c>
      <c r="F28" s="95">
        <v>10</v>
      </c>
      <c r="G28" s="95">
        <v>9</v>
      </c>
      <c r="H28" s="95">
        <v>1</v>
      </c>
      <c r="I28" s="95">
        <v>2</v>
      </c>
      <c r="J28" s="95">
        <v>17</v>
      </c>
      <c r="K28" s="95">
        <v>3</v>
      </c>
      <c r="L28" s="95">
        <v>17</v>
      </c>
      <c r="M28" s="95">
        <v>11</v>
      </c>
      <c r="N28" s="95">
        <v>5</v>
      </c>
      <c r="O28" s="95">
        <v>14</v>
      </c>
      <c r="P28" s="95">
        <v>69</v>
      </c>
      <c r="Q28" s="95">
        <v>79</v>
      </c>
      <c r="R28" s="95">
        <v>2</v>
      </c>
      <c r="S28" s="95">
        <v>4</v>
      </c>
      <c r="T28" s="95">
        <v>0</v>
      </c>
      <c r="U28" s="95">
        <v>6</v>
      </c>
      <c r="V28" s="95">
        <v>40</v>
      </c>
      <c r="W28" s="95">
        <v>25</v>
      </c>
      <c r="X28" s="95">
        <v>106</v>
      </c>
      <c r="Y28" s="95">
        <v>1</v>
      </c>
      <c r="Z28" s="95">
        <v>1</v>
      </c>
      <c r="AA28" s="95">
        <v>22</v>
      </c>
    </row>
    <row r="29" spans="1:27" s="2" customFormat="1" ht="12.75" customHeight="1" x14ac:dyDescent="0.25">
      <c r="A29" s="111" t="s">
        <v>222</v>
      </c>
      <c r="B29" s="65">
        <f t="shared" si="1"/>
        <v>1.4637217354808247</v>
      </c>
      <c r="C29" s="95">
        <v>279</v>
      </c>
      <c r="D29" s="95">
        <v>20</v>
      </c>
      <c r="E29" s="95">
        <v>8</v>
      </c>
      <c r="F29" s="95">
        <v>0</v>
      </c>
      <c r="G29" s="95">
        <v>7</v>
      </c>
      <c r="H29" s="95">
        <v>2</v>
      </c>
      <c r="I29" s="95">
        <v>3</v>
      </c>
      <c r="J29" s="95">
        <v>12</v>
      </c>
      <c r="K29" s="95">
        <v>7</v>
      </c>
      <c r="L29" s="95">
        <v>11</v>
      </c>
      <c r="M29" s="95">
        <v>5</v>
      </c>
      <c r="N29" s="95">
        <v>2</v>
      </c>
      <c r="O29" s="95">
        <v>9</v>
      </c>
      <c r="P29" s="95">
        <v>34</v>
      </c>
      <c r="Q29" s="95">
        <v>71</v>
      </c>
      <c r="R29" s="95">
        <v>0</v>
      </c>
      <c r="S29" s="95">
        <v>7</v>
      </c>
      <c r="T29" s="95">
        <v>1</v>
      </c>
      <c r="U29" s="95">
        <v>6</v>
      </c>
      <c r="V29" s="95">
        <v>18</v>
      </c>
      <c r="W29" s="95">
        <v>15</v>
      </c>
      <c r="X29" s="95">
        <v>30</v>
      </c>
      <c r="Y29" s="95">
        <v>1</v>
      </c>
      <c r="Z29" s="95">
        <v>0</v>
      </c>
      <c r="AA29" s="95">
        <v>10</v>
      </c>
    </row>
    <row r="30" spans="1:27" s="2" customFormat="1" ht="12.75" customHeight="1" x14ac:dyDescent="0.25">
      <c r="A30" s="111" t="s">
        <v>223</v>
      </c>
      <c r="B30" s="65">
        <f t="shared" si="1"/>
        <v>2.3136246786632388</v>
      </c>
      <c r="C30" s="95">
        <v>441</v>
      </c>
      <c r="D30" s="95">
        <v>26</v>
      </c>
      <c r="E30" s="95">
        <v>14</v>
      </c>
      <c r="F30" s="95">
        <v>9</v>
      </c>
      <c r="G30" s="95">
        <v>5</v>
      </c>
      <c r="H30" s="95">
        <v>4</v>
      </c>
      <c r="I30" s="95">
        <v>4</v>
      </c>
      <c r="J30" s="95">
        <v>8</v>
      </c>
      <c r="K30" s="95">
        <v>3</v>
      </c>
      <c r="L30" s="95">
        <v>8</v>
      </c>
      <c r="M30" s="95">
        <v>8</v>
      </c>
      <c r="N30" s="95">
        <v>8</v>
      </c>
      <c r="O30" s="95">
        <v>12</v>
      </c>
      <c r="P30" s="95">
        <v>57</v>
      </c>
      <c r="Q30" s="95">
        <v>125</v>
      </c>
      <c r="R30" s="95">
        <v>2</v>
      </c>
      <c r="S30" s="95">
        <v>4</v>
      </c>
      <c r="T30" s="95">
        <v>0</v>
      </c>
      <c r="U30" s="95">
        <v>2</v>
      </c>
      <c r="V30" s="95">
        <v>14</v>
      </c>
      <c r="W30" s="95">
        <v>28</v>
      </c>
      <c r="X30" s="95">
        <v>68</v>
      </c>
      <c r="Y30" s="95">
        <v>2</v>
      </c>
      <c r="Z30" s="95">
        <v>2</v>
      </c>
      <c r="AA30" s="95">
        <v>28</v>
      </c>
    </row>
    <row r="31" spans="1:27" s="2" customFormat="1" ht="12.75" customHeight="1" x14ac:dyDescent="0.25">
      <c r="A31" s="111" t="s">
        <v>224</v>
      </c>
      <c r="B31" s="65">
        <f t="shared" si="1"/>
        <v>1.0597555217459733</v>
      </c>
      <c r="C31" s="95">
        <v>202</v>
      </c>
      <c r="D31" s="95">
        <v>7</v>
      </c>
      <c r="E31" s="95">
        <v>5</v>
      </c>
      <c r="F31" s="95">
        <v>0</v>
      </c>
      <c r="G31" s="95">
        <v>4</v>
      </c>
      <c r="H31" s="95">
        <v>1</v>
      </c>
      <c r="I31" s="95">
        <v>3</v>
      </c>
      <c r="J31" s="95">
        <v>5</v>
      </c>
      <c r="K31" s="95">
        <v>2</v>
      </c>
      <c r="L31" s="95">
        <v>2</v>
      </c>
      <c r="M31" s="95">
        <v>3</v>
      </c>
      <c r="N31" s="95">
        <v>0</v>
      </c>
      <c r="O31" s="95">
        <v>4</v>
      </c>
      <c r="P31" s="95">
        <v>38</v>
      </c>
      <c r="Q31" s="95">
        <v>63</v>
      </c>
      <c r="R31" s="95">
        <v>1</v>
      </c>
      <c r="S31" s="95">
        <v>9</v>
      </c>
      <c r="T31" s="95">
        <v>0</v>
      </c>
      <c r="U31" s="95">
        <v>5</v>
      </c>
      <c r="V31" s="95">
        <v>12</v>
      </c>
      <c r="W31" s="95">
        <v>11</v>
      </c>
      <c r="X31" s="95">
        <v>22</v>
      </c>
      <c r="Y31" s="95">
        <v>0</v>
      </c>
      <c r="Z31" s="95">
        <v>0</v>
      </c>
      <c r="AA31" s="95">
        <v>5</v>
      </c>
    </row>
    <row r="32" spans="1:27" s="2" customFormat="1" ht="12.75" customHeight="1" x14ac:dyDescent="0.25">
      <c r="A32" s="111" t="s">
        <v>225</v>
      </c>
      <c r="B32" s="65">
        <f t="shared" si="1"/>
        <v>1.164681811027753</v>
      </c>
      <c r="C32" s="95">
        <v>222</v>
      </c>
      <c r="D32" s="95">
        <v>19</v>
      </c>
      <c r="E32" s="95">
        <v>4</v>
      </c>
      <c r="F32" s="95">
        <v>3</v>
      </c>
      <c r="G32" s="95">
        <v>4</v>
      </c>
      <c r="H32" s="95">
        <v>2</v>
      </c>
      <c r="I32" s="95">
        <v>0</v>
      </c>
      <c r="J32" s="95">
        <v>10</v>
      </c>
      <c r="K32" s="95">
        <v>1</v>
      </c>
      <c r="L32" s="95">
        <v>5</v>
      </c>
      <c r="M32" s="95">
        <v>4</v>
      </c>
      <c r="N32" s="95">
        <v>8</v>
      </c>
      <c r="O32" s="95">
        <v>11</v>
      </c>
      <c r="P32" s="95">
        <v>22</v>
      </c>
      <c r="Q32" s="95">
        <v>53</v>
      </c>
      <c r="R32" s="95">
        <v>6</v>
      </c>
      <c r="S32" s="95">
        <v>8</v>
      </c>
      <c r="T32" s="95">
        <v>0</v>
      </c>
      <c r="U32" s="95">
        <v>2</v>
      </c>
      <c r="V32" s="95">
        <v>11</v>
      </c>
      <c r="W32" s="95">
        <v>18</v>
      </c>
      <c r="X32" s="95">
        <v>22</v>
      </c>
      <c r="Y32" s="95">
        <v>0</v>
      </c>
      <c r="Z32" s="95">
        <v>0</v>
      </c>
      <c r="AA32" s="95">
        <v>9</v>
      </c>
    </row>
    <row r="33" spans="1:27" s="2" customFormat="1" ht="12.75" customHeight="1" x14ac:dyDescent="0.25">
      <c r="A33" s="111" t="s">
        <v>226</v>
      </c>
      <c r="B33" s="65">
        <f t="shared" si="1"/>
        <v>0.11541891820995752</v>
      </c>
      <c r="C33" s="95">
        <v>22</v>
      </c>
      <c r="D33" s="95">
        <v>0</v>
      </c>
      <c r="E33" s="95">
        <v>1</v>
      </c>
      <c r="F33" s="95">
        <v>0</v>
      </c>
      <c r="G33" s="95">
        <v>0</v>
      </c>
      <c r="H33" s="95">
        <v>0</v>
      </c>
      <c r="I33" s="95">
        <v>0</v>
      </c>
      <c r="J33" s="95">
        <v>1</v>
      </c>
      <c r="K33" s="95">
        <v>1</v>
      </c>
      <c r="L33" s="95">
        <v>0</v>
      </c>
      <c r="M33" s="95">
        <v>0</v>
      </c>
      <c r="N33" s="95">
        <v>1</v>
      </c>
      <c r="O33" s="95">
        <v>0</v>
      </c>
      <c r="P33" s="95">
        <v>4</v>
      </c>
      <c r="Q33" s="95">
        <v>10</v>
      </c>
      <c r="R33" s="95">
        <v>0</v>
      </c>
      <c r="S33" s="95">
        <v>0</v>
      </c>
      <c r="T33" s="95">
        <v>0</v>
      </c>
      <c r="U33" s="95">
        <v>0</v>
      </c>
      <c r="V33" s="95">
        <v>0</v>
      </c>
      <c r="W33" s="95">
        <v>3</v>
      </c>
      <c r="X33" s="95">
        <v>1</v>
      </c>
      <c r="Y33" s="95">
        <v>0</v>
      </c>
      <c r="Z33" s="95">
        <v>0</v>
      </c>
      <c r="AA33" s="95">
        <v>0</v>
      </c>
    </row>
    <row r="34" spans="1:27" s="2" customFormat="1" ht="12.75" customHeight="1" x14ac:dyDescent="0.25">
      <c r="A34" s="111" t="s">
        <v>227</v>
      </c>
      <c r="B34" s="65">
        <f t="shared" si="1"/>
        <v>1.3220712449504224</v>
      </c>
      <c r="C34" s="95">
        <v>252</v>
      </c>
      <c r="D34" s="95">
        <v>15</v>
      </c>
      <c r="E34" s="95">
        <v>4</v>
      </c>
      <c r="F34" s="95">
        <v>5</v>
      </c>
      <c r="G34" s="95">
        <v>7</v>
      </c>
      <c r="H34" s="95">
        <v>1</v>
      </c>
      <c r="I34" s="95">
        <v>1</v>
      </c>
      <c r="J34" s="95">
        <v>4</v>
      </c>
      <c r="K34" s="95">
        <v>1</v>
      </c>
      <c r="L34" s="95">
        <v>10</v>
      </c>
      <c r="M34" s="95">
        <v>4</v>
      </c>
      <c r="N34" s="95">
        <v>1</v>
      </c>
      <c r="O34" s="95">
        <v>5</v>
      </c>
      <c r="P34" s="95">
        <v>53</v>
      </c>
      <c r="Q34" s="95">
        <v>69</v>
      </c>
      <c r="R34" s="95">
        <v>2</v>
      </c>
      <c r="S34" s="95">
        <v>3</v>
      </c>
      <c r="T34" s="95">
        <v>1</v>
      </c>
      <c r="U34" s="95">
        <v>1</v>
      </c>
      <c r="V34" s="95">
        <v>15</v>
      </c>
      <c r="W34" s="95">
        <v>12</v>
      </c>
      <c r="X34" s="95">
        <v>22</v>
      </c>
      <c r="Y34" s="95">
        <v>2</v>
      </c>
      <c r="Z34" s="95">
        <v>2</v>
      </c>
      <c r="AA34" s="95">
        <v>12</v>
      </c>
    </row>
    <row r="35" spans="1:27" s="2" customFormat="1" ht="12.75" customHeight="1" x14ac:dyDescent="0.25">
      <c r="A35" s="111" t="s">
        <v>228</v>
      </c>
      <c r="B35" s="65">
        <f t="shared" si="1"/>
        <v>0.11541891820995752</v>
      </c>
      <c r="C35" s="95">
        <v>22</v>
      </c>
      <c r="D35" s="95">
        <v>0</v>
      </c>
      <c r="E35" s="95">
        <v>1</v>
      </c>
      <c r="F35" s="95">
        <v>0</v>
      </c>
      <c r="G35" s="95">
        <v>0</v>
      </c>
      <c r="H35" s="95">
        <v>0</v>
      </c>
      <c r="I35" s="95">
        <v>0</v>
      </c>
      <c r="J35" s="95">
        <v>1</v>
      </c>
      <c r="K35" s="95">
        <v>0</v>
      </c>
      <c r="L35" s="95">
        <v>0</v>
      </c>
      <c r="M35" s="95">
        <v>1</v>
      </c>
      <c r="N35" s="95">
        <v>1</v>
      </c>
      <c r="O35" s="95">
        <v>0</v>
      </c>
      <c r="P35" s="95">
        <v>2</v>
      </c>
      <c r="Q35" s="95">
        <v>5</v>
      </c>
      <c r="R35" s="95">
        <v>0</v>
      </c>
      <c r="S35" s="95">
        <v>0</v>
      </c>
      <c r="T35" s="95">
        <v>0</v>
      </c>
      <c r="U35" s="95">
        <v>0</v>
      </c>
      <c r="V35" s="95">
        <v>0</v>
      </c>
      <c r="W35" s="95">
        <v>3</v>
      </c>
      <c r="X35" s="95">
        <v>6</v>
      </c>
      <c r="Y35" s="95">
        <v>0</v>
      </c>
      <c r="Z35" s="95">
        <v>0</v>
      </c>
      <c r="AA35" s="95">
        <v>2</v>
      </c>
    </row>
    <row r="36" spans="1:27" s="2" customFormat="1" ht="15.9" customHeight="1" x14ac:dyDescent="0.25">
      <c r="A36" s="36" t="s">
        <v>65</v>
      </c>
      <c r="B36" s="65">
        <f t="shared" si="1"/>
        <v>0.35150306909396151</v>
      </c>
      <c r="C36" s="95">
        <v>67</v>
      </c>
      <c r="D36" s="95">
        <v>7</v>
      </c>
      <c r="E36" s="95">
        <v>6</v>
      </c>
      <c r="F36" s="95">
        <v>0</v>
      </c>
      <c r="G36" s="95">
        <v>2</v>
      </c>
      <c r="H36" s="95">
        <v>2</v>
      </c>
      <c r="I36" s="95">
        <v>1</v>
      </c>
      <c r="J36" s="95">
        <v>1</v>
      </c>
      <c r="K36" s="95">
        <v>1</v>
      </c>
      <c r="L36" s="95">
        <v>3</v>
      </c>
      <c r="M36" s="95">
        <v>5</v>
      </c>
      <c r="N36" s="95">
        <v>1</v>
      </c>
      <c r="O36" s="95">
        <v>0</v>
      </c>
      <c r="P36" s="95">
        <v>14</v>
      </c>
      <c r="Q36" s="95">
        <v>5</v>
      </c>
      <c r="R36" s="95">
        <v>0</v>
      </c>
      <c r="S36" s="95">
        <v>1</v>
      </c>
      <c r="T36" s="95">
        <v>0</v>
      </c>
      <c r="U36" s="95">
        <v>0</v>
      </c>
      <c r="V36" s="95">
        <v>8</v>
      </c>
      <c r="W36" s="95">
        <v>5</v>
      </c>
      <c r="X36" s="95">
        <v>3</v>
      </c>
      <c r="Y36" s="95">
        <v>0</v>
      </c>
      <c r="Z36" s="95">
        <v>0</v>
      </c>
      <c r="AA36" s="95">
        <v>2</v>
      </c>
    </row>
    <row r="37" spans="1:27" s="2" customFormat="1" ht="12" customHeight="1" x14ac:dyDescent="0.25">
      <c r="A37" s="36" t="s">
        <v>53</v>
      </c>
      <c r="B37" s="65">
        <f t="shared" si="1"/>
        <v>1.8991658360002099</v>
      </c>
      <c r="C37" s="95">
        <v>362</v>
      </c>
      <c r="D37" s="95">
        <v>26</v>
      </c>
      <c r="E37" s="95">
        <v>9</v>
      </c>
      <c r="F37" s="95">
        <v>4</v>
      </c>
      <c r="G37" s="95">
        <v>18</v>
      </c>
      <c r="H37" s="95">
        <v>3</v>
      </c>
      <c r="I37" s="95">
        <v>6</v>
      </c>
      <c r="J37" s="95">
        <v>17</v>
      </c>
      <c r="K37" s="95">
        <v>10</v>
      </c>
      <c r="L37" s="95">
        <v>14</v>
      </c>
      <c r="M37" s="95">
        <v>9</v>
      </c>
      <c r="N37" s="95">
        <v>4</v>
      </c>
      <c r="O37" s="95">
        <v>12</v>
      </c>
      <c r="P37" s="95">
        <v>47</v>
      </c>
      <c r="Q37" s="95">
        <v>31</v>
      </c>
      <c r="R37" s="95">
        <v>2</v>
      </c>
      <c r="S37" s="95">
        <v>7</v>
      </c>
      <c r="T37" s="95">
        <v>0</v>
      </c>
      <c r="U37" s="95">
        <v>3</v>
      </c>
      <c r="V37" s="95">
        <v>31</v>
      </c>
      <c r="W37" s="95">
        <v>37</v>
      </c>
      <c r="X37" s="95">
        <v>50</v>
      </c>
      <c r="Y37" s="95">
        <v>0</v>
      </c>
      <c r="Z37" s="95">
        <v>1</v>
      </c>
      <c r="AA37" s="95">
        <v>21</v>
      </c>
    </row>
    <row r="38" spans="1:27" s="2" customFormat="1" ht="12" customHeight="1" x14ac:dyDescent="0.25">
      <c r="A38" s="36" t="s">
        <v>66</v>
      </c>
      <c r="B38" s="65">
        <f t="shared" si="1"/>
        <v>3.0690939614920518</v>
      </c>
      <c r="C38" s="95">
        <v>585</v>
      </c>
      <c r="D38" s="95">
        <v>37</v>
      </c>
      <c r="E38" s="95">
        <v>16</v>
      </c>
      <c r="F38" s="95">
        <v>3</v>
      </c>
      <c r="G38" s="95">
        <v>16</v>
      </c>
      <c r="H38" s="95">
        <v>6</v>
      </c>
      <c r="I38" s="95">
        <v>4</v>
      </c>
      <c r="J38" s="95">
        <v>22</v>
      </c>
      <c r="K38" s="95">
        <v>4</v>
      </c>
      <c r="L38" s="95">
        <v>8</v>
      </c>
      <c r="M38" s="95">
        <v>17</v>
      </c>
      <c r="N38" s="95">
        <v>20</v>
      </c>
      <c r="O38" s="95">
        <v>22</v>
      </c>
      <c r="P38" s="95">
        <v>64</v>
      </c>
      <c r="Q38" s="95">
        <v>91</v>
      </c>
      <c r="R38" s="95">
        <v>9</v>
      </c>
      <c r="S38" s="95">
        <v>21</v>
      </c>
      <c r="T38" s="95">
        <v>1</v>
      </c>
      <c r="U38" s="95">
        <v>5</v>
      </c>
      <c r="V38" s="95">
        <v>34</v>
      </c>
      <c r="W38" s="95">
        <v>59</v>
      </c>
      <c r="X38" s="95">
        <v>89</v>
      </c>
      <c r="Y38" s="95">
        <v>5</v>
      </c>
      <c r="Z38" s="95">
        <v>5</v>
      </c>
      <c r="AA38" s="95">
        <v>27</v>
      </c>
    </row>
    <row r="39" spans="1:27" s="2" customFormat="1" ht="12" customHeight="1" x14ac:dyDescent="0.25">
      <c r="A39" s="36" t="s">
        <v>55</v>
      </c>
      <c r="B39" s="65">
        <f t="shared" si="1"/>
        <v>10.387702638896174</v>
      </c>
      <c r="C39" s="95">
        <v>1980</v>
      </c>
      <c r="D39" s="95">
        <v>151</v>
      </c>
      <c r="E39" s="95">
        <v>51</v>
      </c>
      <c r="F39" s="95">
        <v>25</v>
      </c>
      <c r="G39" s="95">
        <v>73</v>
      </c>
      <c r="H39" s="95">
        <v>6</v>
      </c>
      <c r="I39" s="95">
        <v>29</v>
      </c>
      <c r="J39" s="95">
        <v>53</v>
      </c>
      <c r="K39" s="95">
        <v>21</v>
      </c>
      <c r="L39" s="95">
        <v>56</v>
      </c>
      <c r="M39" s="95">
        <v>52</v>
      </c>
      <c r="N39" s="95">
        <v>21</v>
      </c>
      <c r="O39" s="95">
        <v>95</v>
      </c>
      <c r="P39" s="95">
        <v>343</v>
      </c>
      <c r="Q39" s="95">
        <v>256</v>
      </c>
      <c r="R39" s="95">
        <v>21</v>
      </c>
      <c r="S39" s="95">
        <v>63</v>
      </c>
      <c r="T39" s="95">
        <v>0</v>
      </c>
      <c r="U39" s="95">
        <v>26</v>
      </c>
      <c r="V39" s="95">
        <v>142</v>
      </c>
      <c r="W39" s="95">
        <v>115</v>
      </c>
      <c r="X39" s="95">
        <v>274</v>
      </c>
      <c r="Y39" s="95">
        <v>1</v>
      </c>
      <c r="Z39" s="95">
        <v>5</v>
      </c>
      <c r="AA39" s="95">
        <v>101</v>
      </c>
    </row>
    <row r="40" spans="1:27" s="2" customFormat="1" ht="12" customHeight="1" x14ac:dyDescent="0.25">
      <c r="A40" s="36" t="s">
        <v>67</v>
      </c>
      <c r="B40" s="65">
        <f t="shared" si="1"/>
        <v>12.103247468653271</v>
      </c>
      <c r="C40" s="95">
        <v>2307</v>
      </c>
      <c r="D40" s="95">
        <v>174</v>
      </c>
      <c r="E40" s="95">
        <v>56</v>
      </c>
      <c r="F40" s="95">
        <v>31</v>
      </c>
      <c r="G40" s="95">
        <v>87</v>
      </c>
      <c r="H40" s="95">
        <v>9</v>
      </c>
      <c r="I40" s="95">
        <v>21</v>
      </c>
      <c r="J40" s="95">
        <v>93</v>
      </c>
      <c r="K40" s="95">
        <v>19</v>
      </c>
      <c r="L40" s="95">
        <v>79</v>
      </c>
      <c r="M40" s="95">
        <v>84</v>
      </c>
      <c r="N40" s="95">
        <v>37</v>
      </c>
      <c r="O40" s="95">
        <v>136</v>
      </c>
      <c r="P40" s="95">
        <v>212</v>
      </c>
      <c r="Q40" s="95">
        <v>147</v>
      </c>
      <c r="R40" s="95">
        <v>10</v>
      </c>
      <c r="S40" s="95">
        <v>53</v>
      </c>
      <c r="T40" s="95">
        <v>3</v>
      </c>
      <c r="U40" s="95">
        <v>30</v>
      </c>
      <c r="V40" s="95">
        <v>209</v>
      </c>
      <c r="W40" s="95">
        <v>241</v>
      </c>
      <c r="X40" s="95">
        <v>481</v>
      </c>
      <c r="Y40" s="95">
        <v>8</v>
      </c>
      <c r="Z40" s="95">
        <v>14</v>
      </c>
      <c r="AA40" s="95">
        <v>73</v>
      </c>
    </row>
    <row r="41" spans="1:27" s="2" customFormat="1" ht="12" customHeight="1" x14ac:dyDescent="0.25">
      <c r="A41" s="36" t="s">
        <v>34</v>
      </c>
      <c r="B41" s="65">
        <f t="shared" si="1"/>
        <v>11.725512827238866</v>
      </c>
      <c r="C41" s="95">
        <v>2235</v>
      </c>
      <c r="D41" s="95">
        <v>125</v>
      </c>
      <c r="E41" s="95">
        <v>63</v>
      </c>
      <c r="F41" s="95">
        <v>28</v>
      </c>
      <c r="G41" s="95">
        <v>30</v>
      </c>
      <c r="H41" s="95">
        <v>5</v>
      </c>
      <c r="I41" s="95">
        <v>15</v>
      </c>
      <c r="J41" s="95">
        <v>72</v>
      </c>
      <c r="K41" s="95">
        <v>50</v>
      </c>
      <c r="L41" s="95">
        <v>52</v>
      </c>
      <c r="M41" s="95">
        <v>30</v>
      </c>
      <c r="N41" s="95">
        <v>9</v>
      </c>
      <c r="O41" s="95">
        <v>64</v>
      </c>
      <c r="P41" s="95">
        <v>489</v>
      </c>
      <c r="Q41" s="95">
        <v>485</v>
      </c>
      <c r="R41" s="95">
        <v>18</v>
      </c>
      <c r="S41" s="95">
        <v>57</v>
      </c>
      <c r="T41" s="95">
        <v>0</v>
      </c>
      <c r="U41" s="95">
        <v>16</v>
      </c>
      <c r="V41" s="95">
        <v>108</v>
      </c>
      <c r="W41" s="95">
        <v>123</v>
      </c>
      <c r="X41" s="95">
        <v>269</v>
      </c>
      <c r="Y41" s="95">
        <v>2</v>
      </c>
      <c r="Z41" s="95">
        <v>3</v>
      </c>
      <c r="AA41" s="95">
        <v>122</v>
      </c>
    </row>
    <row r="42" spans="1:27" s="2" customFormat="1" ht="12" customHeight="1" x14ac:dyDescent="0.25">
      <c r="A42" s="36" t="s">
        <v>171</v>
      </c>
      <c r="B42" s="65">
        <f t="shared" si="1"/>
        <v>1.0230313204973507</v>
      </c>
      <c r="C42" s="95">
        <v>195</v>
      </c>
      <c r="D42" s="95">
        <v>10</v>
      </c>
      <c r="E42" s="95">
        <v>5</v>
      </c>
      <c r="F42" s="95">
        <v>1</v>
      </c>
      <c r="G42" s="95">
        <v>7</v>
      </c>
      <c r="H42" s="95">
        <v>3</v>
      </c>
      <c r="I42" s="95">
        <v>4</v>
      </c>
      <c r="J42" s="95">
        <v>11</v>
      </c>
      <c r="K42" s="95">
        <v>1</v>
      </c>
      <c r="L42" s="95">
        <v>5</v>
      </c>
      <c r="M42" s="95">
        <v>10</v>
      </c>
      <c r="N42" s="95">
        <v>7</v>
      </c>
      <c r="O42" s="95">
        <v>7</v>
      </c>
      <c r="P42" s="95">
        <v>22</v>
      </c>
      <c r="Q42" s="95">
        <v>7</v>
      </c>
      <c r="R42" s="95">
        <v>1</v>
      </c>
      <c r="S42" s="95">
        <v>9</v>
      </c>
      <c r="T42" s="95">
        <v>0</v>
      </c>
      <c r="U42" s="95">
        <v>3</v>
      </c>
      <c r="V42" s="95">
        <v>28</v>
      </c>
      <c r="W42" s="95">
        <v>17</v>
      </c>
      <c r="X42" s="95">
        <v>25</v>
      </c>
      <c r="Y42" s="95">
        <v>2</v>
      </c>
      <c r="Z42" s="95">
        <v>1</v>
      </c>
      <c r="AA42" s="95">
        <v>9</v>
      </c>
    </row>
    <row r="43" spans="1:27" s="2" customFormat="1" ht="12" customHeight="1" x14ac:dyDescent="0.25">
      <c r="A43" s="36" t="s">
        <v>35</v>
      </c>
      <c r="B43" s="65">
        <f t="shared" si="1"/>
        <v>2.8644876973925819</v>
      </c>
      <c r="C43" s="95">
        <v>546</v>
      </c>
      <c r="D43" s="95">
        <v>45</v>
      </c>
      <c r="E43" s="95">
        <v>21</v>
      </c>
      <c r="F43" s="95">
        <v>12</v>
      </c>
      <c r="G43" s="95">
        <v>27</v>
      </c>
      <c r="H43" s="95">
        <v>10</v>
      </c>
      <c r="I43" s="95">
        <v>11</v>
      </c>
      <c r="J43" s="95">
        <v>27</v>
      </c>
      <c r="K43" s="95">
        <v>6</v>
      </c>
      <c r="L43" s="95">
        <v>10</v>
      </c>
      <c r="M43" s="95">
        <v>15</v>
      </c>
      <c r="N43" s="95">
        <v>5</v>
      </c>
      <c r="O43" s="95">
        <v>16</v>
      </c>
      <c r="P43" s="95">
        <v>65</v>
      </c>
      <c r="Q43" s="95">
        <v>22</v>
      </c>
      <c r="R43" s="95">
        <v>1</v>
      </c>
      <c r="S43" s="95">
        <v>12</v>
      </c>
      <c r="T43" s="95">
        <v>0</v>
      </c>
      <c r="U43" s="95">
        <v>4</v>
      </c>
      <c r="V43" s="95">
        <v>62</v>
      </c>
      <c r="W43" s="95">
        <v>63</v>
      </c>
      <c r="X43" s="95">
        <v>83</v>
      </c>
      <c r="Y43" s="95">
        <v>2</v>
      </c>
      <c r="Z43" s="95">
        <v>1</v>
      </c>
      <c r="AA43" s="95">
        <v>26</v>
      </c>
    </row>
    <row r="44" spans="1:27" s="2" customFormat="1" ht="12" customHeight="1" x14ac:dyDescent="0.25">
      <c r="A44" s="36" t="s">
        <v>68</v>
      </c>
      <c r="B44" s="65">
        <f t="shared" si="1"/>
        <v>1.1174649808509522</v>
      </c>
      <c r="C44" s="95">
        <v>213</v>
      </c>
      <c r="D44" s="95">
        <v>15</v>
      </c>
      <c r="E44" s="95">
        <v>6</v>
      </c>
      <c r="F44" s="95">
        <v>0</v>
      </c>
      <c r="G44" s="95">
        <v>8</v>
      </c>
      <c r="H44" s="95">
        <v>3</v>
      </c>
      <c r="I44" s="95">
        <v>2</v>
      </c>
      <c r="J44" s="95">
        <v>4</v>
      </c>
      <c r="K44" s="95">
        <v>3</v>
      </c>
      <c r="L44" s="95">
        <v>8</v>
      </c>
      <c r="M44" s="95">
        <v>5</v>
      </c>
      <c r="N44" s="95">
        <v>8</v>
      </c>
      <c r="O44" s="95">
        <v>3</v>
      </c>
      <c r="P44" s="95">
        <v>49</v>
      </c>
      <c r="Q44" s="95">
        <v>7</v>
      </c>
      <c r="R44" s="95">
        <v>0</v>
      </c>
      <c r="S44" s="95">
        <v>2</v>
      </c>
      <c r="T44" s="95">
        <v>0</v>
      </c>
      <c r="U44" s="95">
        <v>3</v>
      </c>
      <c r="V44" s="95">
        <v>24</v>
      </c>
      <c r="W44" s="95">
        <v>12</v>
      </c>
      <c r="X44" s="95">
        <v>44</v>
      </c>
      <c r="Y44" s="95">
        <v>1</v>
      </c>
      <c r="Z44" s="95">
        <v>2</v>
      </c>
      <c r="AA44" s="95">
        <v>4</v>
      </c>
    </row>
    <row r="45" spans="1:27" s="2" customFormat="1" ht="12" customHeight="1" x14ac:dyDescent="0.25">
      <c r="A45" s="36" t="s">
        <v>58</v>
      </c>
      <c r="B45" s="65">
        <f t="shared" si="1"/>
        <v>1.416504905304024</v>
      </c>
      <c r="C45" s="95">
        <v>270</v>
      </c>
      <c r="D45" s="95">
        <v>21</v>
      </c>
      <c r="E45" s="95">
        <v>14</v>
      </c>
      <c r="F45" s="95">
        <v>4</v>
      </c>
      <c r="G45" s="95">
        <v>11</v>
      </c>
      <c r="H45" s="95">
        <v>4</v>
      </c>
      <c r="I45" s="95">
        <v>5</v>
      </c>
      <c r="J45" s="95">
        <v>8</v>
      </c>
      <c r="K45" s="95">
        <v>2</v>
      </c>
      <c r="L45" s="95">
        <v>8</v>
      </c>
      <c r="M45" s="95">
        <v>7</v>
      </c>
      <c r="N45" s="95">
        <v>5</v>
      </c>
      <c r="O45" s="95">
        <v>7</v>
      </c>
      <c r="P45" s="95">
        <v>42</v>
      </c>
      <c r="Q45" s="95">
        <v>25</v>
      </c>
      <c r="R45" s="95">
        <v>1</v>
      </c>
      <c r="S45" s="95">
        <v>7</v>
      </c>
      <c r="T45" s="95">
        <v>0</v>
      </c>
      <c r="U45" s="95">
        <v>2</v>
      </c>
      <c r="V45" s="95">
        <v>22</v>
      </c>
      <c r="W45" s="95">
        <v>25</v>
      </c>
      <c r="X45" s="95">
        <v>34</v>
      </c>
      <c r="Y45" s="95">
        <v>0</v>
      </c>
      <c r="Z45" s="95">
        <v>2</v>
      </c>
      <c r="AA45" s="95">
        <v>14</v>
      </c>
    </row>
    <row r="46" spans="1:27" s="2" customFormat="1" ht="12" customHeight="1" x14ac:dyDescent="0.25">
      <c r="A46" s="36" t="s">
        <v>69</v>
      </c>
      <c r="B46" s="65">
        <f t="shared" si="1"/>
        <v>5.010230313204973</v>
      </c>
      <c r="C46" s="95">
        <v>955</v>
      </c>
      <c r="D46" s="95">
        <v>92</v>
      </c>
      <c r="E46" s="95">
        <v>28</v>
      </c>
      <c r="F46" s="95">
        <v>11</v>
      </c>
      <c r="G46" s="95">
        <v>37</v>
      </c>
      <c r="H46" s="95">
        <v>15</v>
      </c>
      <c r="I46" s="95">
        <v>16</v>
      </c>
      <c r="J46" s="95">
        <v>37</v>
      </c>
      <c r="K46" s="95">
        <v>9</v>
      </c>
      <c r="L46" s="95">
        <v>34</v>
      </c>
      <c r="M46" s="95">
        <v>28</v>
      </c>
      <c r="N46" s="95">
        <v>21</v>
      </c>
      <c r="O46" s="95">
        <v>23</v>
      </c>
      <c r="P46" s="95">
        <v>116</v>
      </c>
      <c r="Q46" s="95">
        <v>69</v>
      </c>
      <c r="R46" s="95">
        <v>1</v>
      </c>
      <c r="S46" s="95">
        <v>20</v>
      </c>
      <c r="T46" s="95">
        <v>0</v>
      </c>
      <c r="U46" s="95">
        <v>16</v>
      </c>
      <c r="V46" s="95">
        <v>98</v>
      </c>
      <c r="W46" s="95">
        <v>83</v>
      </c>
      <c r="X46" s="95">
        <v>135</v>
      </c>
      <c r="Y46" s="95">
        <v>4</v>
      </c>
      <c r="Z46" s="95">
        <v>8</v>
      </c>
      <c r="AA46" s="95">
        <v>54</v>
      </c>
    </row>
    <row r="47" spans="1:27" s="2" customFormat="1" ht="12" customHeight="1" x14ac:dyDescent="0.25">
      <c r="A47" s="36" t="s">
        <v>60</v>
      </c>
      <c r="B47" s="65">
        <f t="shared" si="1"/>
        <v>2.3975657100886627</v>
      </c>
      <c r="C47" s="95">
        <v>457</v>
      </c>
      <c r="D47" s="95">
        <v>34</v>
      </c>
      <c r="E47" s="95">
        <v>12</v>
      </c>
      <c r="F47" s="95">
        <v>6</v>
      </c>
      <c r="G47" s="95">
        <v>13</v>
      </c>
      <c r="H47" s="95">
        <v>2</v>
      </c>
      <c r="I47" s="95">
        <v>10</v>
      </c>
      <c r="J47" s="95">
        <v>26</v>
      </c>
      <c r="K47" s="95">
        <v>10</v>
      </c>
      <c r="L47" s="95">
        <v>12</v>
      </c>
      <c r="M47" s="95">
        <v>15</v>
      </c>
      <c r="N47" s="95">
        <v>10</v>
      </c>
      <c r="O47" s="95">
        <v>20</v>
      </c>
      <c r="P47" s="95">
        <v>47</v>
      </c>
      <c r="Q47" s="95">
        <v>56</v>
      </c>
      <c r="R47" s="95">
        <v>1</v>
      </c>
      <c r="S47" s="95">
        <v>9</v>
      </c>
      <c r="T47" s="95">
        <v>0</v>
      </c>
      <c r="U47" s="95">
        <v>4</v>
      </c>
      <c r="V47" s="95">
        <v>41</v>
      </c>
      <c r="W47" s="95">
        <v>49</v>
      </c>
      <c r="X47" s="95">
        <v>63</v>
      </c>
      <c r="Y47" s="95">
        <v>1</v>
      </c>
      <c r="Z47" s="95">
        <v>4</v>
      </c>
      <c r="AA47" s="95">
        <v>12</v>
      </c>
    </row>
    <row r="48" spans="1:27" s="2" customFormat="1" ht="12.75" customHeight="1" x14ac:dyDescent="0.25">
      <c r="A48" s="36" t="s">
        <v>70</v>
      </c>
      <c r="B48" s="65">
        <f t="shared" si="1"/>
        <v>0.8236713708619694</v>
      </c>
      <c r="C48" s="95">
        <v>157</v>
      </c>
      <c r="D48" s="95">
        <v>19</v>
      </c>
      <c r="E48" s="95">
        <v>6</v>
      </c>
      <c r="F48" s="95">
        <v>1</v>
      </c>
      <c r="G48" s="95">
        <v>4</v>
      </c>
      <c r="H48" s="95">
        <v>2</v>
      </c>
      <c r="I48" s="95">
        <v>2</v>
      </c>
      <c r="J48" s="95">
        <v>4</v>
      </c>
      <c r="K48" s="95">
        <v>3</v>
      </c>
      <c r="L48" s="95">
        <v>7</v>
      </c>
      <c r="M48" s="95">
        <v>3</v>
      </c>
      <c r="N48" s="95">
        <v>1</v>
      </c>
      <c r="O48" s="95">
        <v>6</v>
      </c>
      <c r="P48" s="95">
        <v>18</v>
      </c>
      <c r="Q48" s="95">
        <v>17</v>
      </c>
      <c r="R48" s="95">
        <v>2</v>
      </c>
      <c r="S48" s="95">
        <v>6</v>
      </c>
      <c r="T48" s="95">
        <v>0</v>
      </c>
      <c r="U48" s="95">
        <v>2</v>
      </c>
      <c r="V48" s="95">
        <v>14</v>
      </c>
      <c r="W48" s="95">
        <v>13</v>
      </c>
      <c r="X48" s="95">
        <v>23</v>
      </c>
      <c r="Y48" s="95">
        <v>0</v>
      </c>
      <c r="Z48" s="95">
        <v>0</v>
      </c>
      <c r="AA48" s="95">
        <v>4</v>
      </c>
    </row>
    <row r="49" spans="1:32" s="2" customFormat="1" ht="12.75" customHeight="1" x14ac:dyDescent="0.25">
      <c r="A49" s="36" t="s">
        <v>62</v>
      </c>
      <c r="B49" s="65">
        <f t="shared" si="1"/>
        <v>7.4392739100781702</v>
      </c>
      <c r="C49" s="95">
        <v>1418</v>
      </c>
      <c r="D49" s="95">
        <v>116</v>
      </c>
      <c r="E49" s="95">
        <v>57</v>
      </c>
      <c r="F49" s="95">
        <v>19</v>
      </c>
      <c r="G49" s="95">
        <v>55</v>
      </c>
      <c r="H49" s="95">
        <v>2</v>
      </c>
      <c r="I49" s="95">
        <v>23</v>
      </c>
      <c r="J49" s="95">
        <v>59</v>
      </c>
      <c r="K49" s="95">
        <v>12</v>
      </c>
      <c r="L49" s="95">
        <v>49</v>
      </c>
      <c r="M49" s="95">
        <v>41</v>
      </c>
      <c r="N49" s="95">
        <v>19</v>
      </c>
      <c r="O49" s="95">
        <v>75</v>
      </c>
      <c r="P49" s="95">
        <v>181</v>
      </c>
      <c r="Q49" s="95">
        <v>140</v>
      </c>
      <c r="R49" s="95">
        <v>13</v>
      </c>
      <c r="S49" s="95">
        <v>38</v>
      </c>
      <c r="T49" s="95">
        <v>1</v>
      </c>
      <c r="U49" s="95">
        <v>14</v>
      </c>
      <c r="V49" s="95">
        <v>139</v>
      </c>
      <c r="W49" s="95">
        <v>92</v>
      </c>
      <c r="X49" s="95">
        <v>177</v>
      </c>
      <c r="Y49" s="95">
        <v>4</v>
      </c>
      <c r="Z49" s="95">
        <v>9</v>
      </c>
      <c r="AA49" s="95">
        <v>83</v>
      </c>
    </row>
    <row r="50" spans="1:32" s="2" customFormat="1" ht="12.75" customHeight="1" x14ac:dyDescent="0.25">
      <c r="A50" s="36" t="s">
        <v>71</v>
      </c>
      <c r="B50" s="65">
        <f t="shared" si="1"/>
        <v>1.2171449556686427</v>
      </c>
      <c r="C50" s="95">
        <v>232</v>
      </c>
      <c r="D50" s="95">
        <v>19</v>
      </c>
      <c r="E50" s="95">
        <v>4</v>
      </c>
      <c r="F50" s="95">
        <v>2</v>
      </c>
      <c r="G50" s="95">
        <v>8</v>
      </c>
      <c r="H50" s="95">
        <v>0</v>
      </c>
      <c r="I50" s="95">
        <v>8</v>
      </c>
      <c r="J50" s="95">
        <v>6</v>
      </c>
      <c r="K50" s="95">
        <v>1</v>
      </c>
      <c r="L50" s="95">
        <v>7</v>
      </c>
      <c r="M50" s="95">
        <v>4</v>
      </c>
      <c r="N50" s="95">
        <v>1</v>
      </c>
      <c r="O50" s="95">
        <v>13</v>
      </c>
      <c r="P50" s="95">
        <v>20</v>
      </c>
      <c r="Q50" s="95">
        <v>41</v>
      </c>
      <c r="R50" s="95">
        <v>2</v>
      </c>
      <c r="S50" s="95">
        <v>7</v>
      </c>
      <c r="T50" s="95">
        <v>0</v>
      </c>
      <c r="U50" s="95">
        <v>2</v>
      </c>
      <c r="V50" s="95">
        <v>17</v>
      </c>
      <c r="W50" s="95">
        <v>16</v>
      </c>
      <c r="X50" s="95">
        <v>46</v>
      </c>
      <c r="Y50" s="95">
        <v>0</v>
      </c>
      <c r="Z50" s="95">
        <v>0</v>
      </c>
      <c r="AA50" s="95">
        <v>8</v>
      </c>
    </row>
    <row r="51" spans="1:32" s="2" customFormat="1" ht="15" customHeight="1" thickBot="1" x14ac:dyDescent="0.3">
      <c r="A51" s="117" t="s">
        <v>64</v>
      </c>
      <c r="B51" s="65">
        <f t="shared" si="1"/>
        <v>0.74497665390063483</v>
      </c>
      <c r="C51" s="95">
        <v>142</v>
      </c>
      <c r="D51" s="95">
        <v>8</v>
      </c>
      <c r="E51" s="95">
        <v>4</v>
      </c>
      <c r="F51" s="95">
        <v>2</v>
      </c>
      <c r="G51" s="95">
        <v>4</v>
      </c>
      <c r="H51" s="95">
        <v>1</v>
      </c>
      <c r="I51" s="95">
        <v>0</v>
      </c>
      <c r="J51" s="95">
        <v>7</v>
      </c>
      <c r="K51" s="95">
        <v>1</v>
      </c>
      <c r="L51" s="95">
        <v>5</v>
      </c>
      <c r="M51" s="95">
        <v>3</v>
      </c>
      <c r="N51" s="95">
        <v>0</v>
      </c>
      <c r="O51" s="95">
        <v>2</v>
      </c>
      <c r="P51" s="95">
        <v>30</v>
      </c>
      <c r="Q51" s="95">
        <v>14</v>
      </c>
      <c r="R51" s="95">
        <v>1</v>
      </c>
      <c r="S51" s="95">
        <v>4</v>
      </c>
      <c r="T51" s="95">
        <v>0</v>
      </c>
      <c r="U51" s="95">
        <v>7</v>
      </c>
      <c r="V51" s="95">
        <v>10</v>
      </c>
      <c r="W51" s="95">
        <v>10</v>
      </c>
      <c r="X51" s="95">
        <v>21</v>
      </c>
      <c r="Y51" s="95">
        <v>1</v>
      </c>
      <c r="Z51" s="95">
        <v>0</v>
      </c>
      <c r="AA51" s="95">
        <v>7</v>
      </c>
    </row>
    <row r="52" spans="1:32" s="2" customFormat="1" ht="15" customHeight="1" x14ac:dyDescent="0.25">
      <c r="A52" s="6" t="s">
        <v>327</v>
      </c>
      <c r="B52" s="8"/>
      <c r="C52" s="8"/>
      <c r="D52" s="8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32" s="2" customFormat="1" ht="12" customHeight="1" x14ac:dyDescent="0.25">
      <c r="A53" s="6" t="s">
        <v>328</v>
      </c>
      <c r="B53" s="6"/>
      <c r="C53" s="6"/>
      <c r="D53" s="6"/>
    </row>
    <row r="54" spans="1:32" s="2" customFormat="1" ht="73.95" customHeight="1" x14ac:dyDescent="0.25"/>
    <row r="55" spans="1:32" s="20" customFormat="1" ht="13.5" customHeight="1" x14ac:dyDescent="0.25">
      <c r="A55" s="150" t="s">
        <v>199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 t="s">
        <v>200</v>
      </c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221" t="s">
        <v>201</v>
      </c>
      <c r="AC55" s="221"/>
      <c r="AD55" s="221"/>
      <c r="AE55" s="221"/>
      <c r="AF55" s="221"/>
    </row>
  </sheetData>
  <mergeCells count="8">
    <mergeCell ref="AB55:AF55"/>
    <mergeCell ref="A55:K55"/>
    <mergeCell ref="L55:AA55"/>
    <mergeCell ref="A1:K1"/>
    <mergeCell ref="A2:K2"/>
    <mergeCell ref="L1:AA1"/>
    <mergeCell ref="L2:Y2"/>
    <mergeCell ref="Z2:AA2"/>
  </mergeCells>
  <phoneticPr fontId="6" type="noConversion"/>
  <printOptions horizontalCentered="1" verticalCentered="1"/>
  <pageMargins left="0.55118110236220474" right="0.35433070866141736" top="0.16" bottom="0.15748031496062992" header="0.15748031496062992" footer="0.15748031496062992"/>
  <pageSetup paperSize="9" scale="99" fitToWidth="0" orientation="portrait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7</vt:i4>
      </vt:variant>
    </vt:vector>
  </HeadingPairs>
  <TitlesOfParts>
    <vt:vector size="15" baseType="lpstr">
      <vt:lpstr>M046(8-1)-完成</vt:lpstr>
      <vt:lpstr>M047(8-2)-完成</vt:lpstr>
      <vt:lpstr>M048(8-3)-完成</vt:lpstr>
      <vt:lpstr>M049(8-4)-完成</vt:lpstr>
      <vt:lpstr>M050(8-5)-完成</vt:lpstr>
      <vt:lpstr>M051(8-6)-完成</vt:lpstr>
      <vt:lpstr>M052(8-7)-完成</vt:lpstr>
      <vt:lpstr>M053(8-8)-完成</vt:lpstr>
      <vt:lpstr>'M047(8-2)-完成'!Print_Area</vt:lpstr>
      <vt:lpstr>'M048(8-3)-完成'!Print_Area</vt:lpstr>
      <vt:lpstr>'M049(8-4)-完成'!Print_Area</vt:lpstr>
      <vt:lpstr>'M050(8-5)-完成'!Print_Area</vt:lpstr>
      <vt:lpstr>'M051(8-6)-完成'!Print_Area</vt:lpstr>
      <vt:lpstr>'M052(8-7)-完成'!Print_Area</vt:lpstr>
      <vt:lpstr>'M053(8-8)-完成'!Print_Area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蔡逸貞</cp:lastModifiedBy>
  <cp:lastPrinted>2026-07-06T00:33:44Z</cp:lastPrinted>
  <dcterms:created xsi:type="dcterms:W3CDTF">2000-07-04T10:20:00Z</dcterms:created>
  <dcterms:modified xsi:type="dcterms:W3CDTF">2026-07-30T23:49:24Z</dcterms:modified>
</cp:coreProperties>
</file>