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11955" windowHeight="3165" tabRatio="760" activeTab="0"/>
  </bookViews>
  <sheets>
    <sheet name="M051(9-1)" sheetId="1" r:id="rId1"/>
    <sheet name="M052(9-2)" sheetId="2" r:id="rId2"/>
    <sheet name="M053(9-3)" sheetId="3" r:id="rId3"/>
    <sheet name="M054(9-4)" sheetId="4" r:id="rId4"/>
    <sheet name="M055(9-5)" sheetId="5" r:id="rId5"/>
    <sheet name="M056(9-6)" sheetId="6" r:id="rId6"/>
    <sheet name="M057(9-7)" sheetId="7" r:id="rId7"/>
    <sheet name="M058(9-8)" sheetId="8" r:id="rId8"/>
  </sheets>
  <definedNames>
    <definedName name="_xlnm.Print_Area" localSheetId="2">'M053(9-3)'!$A$1:$J$46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<sst xmlns="http://schemas.openxmlformats.org/spreadsheetml/2006/main" count="559" uniqueCount="188">
  <si>
    <t>中華民國</t>
  </si>
  <si>
    <t>單位：件</t>
  </si>
  <si>
    <t>平均投保
人        數</t>
  </si>
  <si>
    <r>
      <t>傷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病</t>
    </r>
  </si>
  <si>
    <r>
      <t>死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亡</t>
    </r>
  </si>
  <si>
    <r>
      <t>傷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病</t>
    </r>
  </si>
  <si>
    <r>
      <t>死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亡</t>
    </r>
  </si>
  <si>
    <r>
      <t>被</t>
    </r>
    <r>
      <rPr>
        <sz val="9"/>
        <rFont val="Times New Roman"/>
        <family val="1"/>
      </rPr>
      <t xml:space="preserve">                         </t>
    </r>
    <r>
      <rPr>
        <sz val="9"/>
        <rFont val="新細明體"/>
        <family val="1"/>
      </rPr>
      <t>撞
(6)</t>
    </r>
  </si>
  <si>
    <r>
      <t>被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夾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被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捲
(7)</t>
    </r>
  </si>
  <si>
    <r>
      <t>踩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踏
(9)</t>
    </r>
  </si>
  <si>
    <r>
      <t>溺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水
(10)</t>
    </r>
  </si>
  <si>
    <t>與高溫、低溫之接觸
(11)</t>
  </si>
  <si>
    <r>
      <t>不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當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作
(17)</t>
    </r>
  </si>
  <si>
    <r>
      <t>其</t>
    </r>
    <r>
      <rPr>
        <sz val="9"/>
        <rFont val="Times New Roman"/>
        <family val="1"/>
      </rPr>
      <t xml:space="preserve">                        </t>
    </r>
    <r>
      <rPr>
        <sz val="9"/>
        <rFont val="新細明體"/>
        <family val="1"/>
      </rPr>
      <t>他
(18)</t>
    </r>
  </si>
  <si>
    <r>
      <t>無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法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歸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類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者
(19)</t>
    </r>
  </si>
  <si>
    <r>
      <t>鐵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公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路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交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通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事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故
(20)</t>
    </r>
  </si>
  <si>
    <r>
      <t>其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他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交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通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事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故
(21)</t>
    </r>
  </si>
  <si>
    <t>製造業</t>
  </si>
  <si>
    <t>營造業</t>
  </si>
  <si>
    <t>批發及零售業</t>
  </si>
  <si>
    <t>住宿及餐飲業</t>
  </si>
  <si>
    <t>其他服務業</t>
  </si>
  <si>
    <t>資料來源：勞工保險局。
說        明：以給付當年為準。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</si>
  <si>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</si>
  <si>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計</t>
    </r>
  </si>
  <si>
    <r>
      <t>墜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滾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落
(1)</t>
    </r>
  </si>
  <si>
    <r>
      <t>跌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倒
(2)</t>
    </r>
  </si>
  <si>
    <r>
      <t>衝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撞
(3)</t>
    </r>
  </si>
  <si>
    <r>
      <t>物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飛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落
(4)</t>
    </r>
  </si>
  <si>
    <r>
      <t>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倒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塌
(5)</t>
    </r>
  </si>
  <si>
    <r>
      <t>與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接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觸
(12)</t>
    </r>
  </si>
  <si>
    <r>
      <t>感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 xml:space="preserve">電
</t>
    </r>
    <r>
      <rPr>
        <sz val="8"/>
        <rFont val="Times New Roman"/>
        <family val="1"/>
      </rPr>
      <t>(13)</t>
    </r>
  </si>
  <si>
    <r>
      <t>爆</t>
    </r>
    <r>
      <rPr>
        <sz val="8"/>
        <rFont val="Times New Roman"/>
        <family val="1"/>
      </rPr>
      <t xml:space="preserve">                      </t>
    </r>
    <r>
      <rPr>
        <sz val="8"/>
        <rFont val="新細明體"/>
        <family val="1"/>
      </rPr>
      <t>炸
(14)</t>
    </r>
  </si>
  <si>
    <r>
      <t>物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破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裂
(15)</t>
    </r>
  </si>
  <si>
    <r>
      <t>火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災
(16)</t>
    </r>
  </si>
  <si>
    <r>
      <t>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病</t>
    </r>
  </si>
  <si>
    <r>
      <t>死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亡</t>
    </r>
  </si>
  <si>
    <r>
      <t>傷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病</t>
    </r>
  </si>
  <si>
    <r>
      <t>死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亡</t>
    </r>
  </si>
  <si>
    <t>總                                     計</t>
  </si>
  <si>
    <t xml:space="preserve">    農、林、漁、牧業</t>
  </si>
  <si>
    <t xml:space="preserve">    礦業及土石採取業</t>
  </si>
  <si>
    <t xml:space="preserve">    營          造          業</t>
  </si>
  <si>
    <t xml:space="preserve">    批 發 及 零 售 業</t>
  </si>
  <si>
    <t xml:space="preserve">    住 宿 及 餐 飲 業</t>
  </si>
  <si>
    <t xml:space="preserve">    金 融 及 保 險 業</t>
  </si>
  <si>
    <t xml:space="preserve">    教   育   服   務   業</t>
  </si>
  <si>
    <t>行        業        別</t>
  </si>
  <si>
    <t>行        業        別</t>
  </si>
  <si>
    <t>全產業</t>
  </si>
  <si>
    <t>農林漁牧業</t>
  </si>
  <si>
    <t>金融及保險業</t>
  </si>
  <si>
    <t>教育服務業</t>
  </si>
  <si>
    <t>行    業    別</t>
  </si>
  <si>
    <t>職        業         傷         害         人          次</t>
  </si>
  <si>
    <t>總      計</t>
  </si>
  <si>
    <t>傷      病</t>
  </si>
  <si>
    <t>死      亡</t>
  </si>
  <si>
    <t>礦業及土石採取業</t>
  </si>
  <si>
    <t>專業、科學及技術服務業</t>
  </si>
  <si>
    <t>職    業    傷    害    千    人    率  (0/00)</t>
  </si>
  <si>
    <t>說明：1.表中括弧()內數字係工作場所發生之保險給付人次及千人率，不包含交通事故。表中未括弧者表示勞工保險給付人次及
              千人率，包含交通事故。
           2.表中傷病不包含職業病之傷病。
           3.以給付當年為準。</t>
  </si>
  <si>
    <t xml:space="preserve">資料來源：勞工保險局。
說        明：1.表中括弧()內數字係工作場所發生之保險給付人次及千人率，不包含交通事故。
                   2.表中未括弧者表示勞工保險給付人次及千人率，包含交通事故。
                   3.表中傷病不包含職業病之傷病。
                   4.以給付當年為準。
</t>
  </si>
  <si>
    <t xml:space="preserve">資料來源：勞工保險局。
說        明：1.表中括弧()內數字係工作場所發生之保險給付人次及千人率，不包含交通事故。
                   2.表中未括弧者表示勞工保險給付人次及千人率，包含交通事故。
                   3.表中傷病不包含職業病之傷病。
                   4.以給付當年為準。
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</si>
  <si>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-7 歷年來製造業勞工職業傷害人次及千人率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</si>
  <si>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-6 歷年來礦業及土石採取業勞工職業傷害人次及千人率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</si>
  <si>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-5  歷年來農、林、漁、牧業勞工職業傷害人次及千人率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</si>
  <si>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-4 歷年來全產業勞工職業傷害人次及千人率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</si>
  <si>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-3 勞工職業傷害人次及千人率按行業別分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</si>
  <si>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-1 勞工職業傷害傷</t>
    </r>
  </si>
  <si>
    <r>
      <t>被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割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擦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傷
(8)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</si>
  <si>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-2 勞工職業病傷</t>
    </r>
  </si>
  <si>
    <t>病、殘廢、死亡之成因</t>
  </si>
  <si>
    <r>
      <t xml:space="preserve">表 </t>
    </r>
    <r>
      <rPr>
        <sz val="12"/>
        <rFont val="新細明體"/>
        <family val="1"/>
      </rPr>
      <t>9-</t>
    </r>
    <r>
      <rPr>
        <sz val="12"/>
        <rFont val="新細明體"/>
        <family val="1"/>
      </rPr>
      <t>2 勞工職業病傷病、</t>
    </r>
  </si>
  <si>
    <t>殘廢、死亡之類型(續)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</si>
  <si>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</si>
  <si>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計</t>
    </r>
  </si>
  <si>
    <r>
      <t>眼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睛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病
(1)</t>
    </r>
  </si>
  <si>
    <r>
      <t>游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離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輻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射
(2)</t>
    </r>
  </si>
  <si>
    <r>
      <t>異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壓
(3)</t>
    </r>
  </si>
  <si>
    <r>
      <t>異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度
(4)</t>
    </r>
  </si>
  <si>
    <t>噪音引起之聽力損失
(5)</t>
  </si>
  <si>
    <t>行        業        別</t>
  </si>
  <si>
    <r>
      <t>有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或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體
(12)</t>
    </r>
  </si>
  <si>
    <r>
      <t>生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危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 xml:space="preserve">害
</t>
    </r>
    <r>
      <rPr>
        <sz val="8"/>
        <rFont val="Times New Roman"/>
        <family val="1"/>
      </rPr>
      <t>(13)</t>
    </r>
  </si>
  <si>
    <r>
      <t>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塵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併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症
(15)</t>
    </r>
  </si>
  <si>
    <r>
      <t>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肺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症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併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發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症
(16)</t>
    </r>
  </si>
  <si>
    <r>
      <t>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病</t>
    </r>
  </si>
  <si>
    <r>
      <t>死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亡</t>
    </r>
  </si>
  <si>
    <r>
      <t>傷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病</t>
    </r>
  </si>
  <si>
    <r>
      <t>死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亡</t>
    </r>
  </si>
  <si>
    <r>
      <t>職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下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背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痛
(6)</t>
    </r>
  </si>
  <si>
    <r>
      <t>振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病
(7)</t>
    </r>
  </si>
  <si>
    <r>
      <t>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臂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頸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病
(8)</t>
    </r>
  </si>
  <si>
    <r>
      <t>缺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氧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症
(9)</t>
    </r>
  </si>
  <si>
    <r>
      <t>鉛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物
(10)</t>
    </r>
  </si>
  <si>
    <t>其他重金屬及其化合物
(11)</t>
  </si>
  <si>
    <r>
      <t>職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皮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膚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病
(18)</t>
    </r>
  </si>
  <si>
    <r>
      <t>傷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病</t>
    </r>
  </si>
  <si>
    <r>
      <t>死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亡</t>
    </r>
  </si>
  <si>
    <r>
      <t>傷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病</t>
    </r>
  </si>
  <si>
    <r>
      <t>死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亡</t>
    </r>
  </si>
  <si>
    <t>資料來源：勞工保險局。
說        明：以給付當年為準。</t>
  </si>
  <si>
    <r>
      <t>腦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心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病
(21)</t>
    </r>
  </si>
  <si>
    <t xml:space="preserve">  -211-</t>
  </si>
  <si>
    <r>
      <t>失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能</t>
    </r>
  </si>
  <si>
    <t>電力及燃氣供應業</t>
  </si>
  <si>
    <t>用水供應及污染整治業</t>
  </si>
  <si>
    <t>運輸及倉儲業</t>
  </si>
  <si>
    <t>資訊及通訊傳播業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</si>
  <si>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</si>
  <si>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</si>
  <si>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</si>
  <si>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</si>
  <si>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</si>
  <si>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 xml:space="preserve">    其   他   服   務   業 </t>
  </si>
  <si>
    <t xml:space="preserve">    藝術、娛樂及休閒服務業</t>
  </si>
  <si>
    <t xml:space="preserve">    醫療保健及社會工作服務業</t>
  </si>
  <si>
    <t xml:space="preserve">    公共行政及國防；強制性社會安全</t>
  </si>
  <si>
    <t xml:space="preserve">    支   援   服   務   業</t>
  </si>
  <si>
    <t xml:space="preserve">    電力及燃氣供應業</t>
  </si>
  <si>
    <t xml:space="preserve">    用水供應及污染整治業</t>
  </si>
  <si>
    <t xml:space="preserve">    運 輸 及 倉 儲 業</t>
  </si>
  <si>
    <t xml:space="preserve">    資訊及通訊傳播業</t>
  </si>
  <si>
    <t xml:space="preserve">    專業、科學及技術服務業</t>
  </si>
  <si>
    <t>病、失能、死亡之類型</t>
  </si>
  <si>
    <t>病、失能、死亡之類型(續)</t>
  </si>
  <si>
    <r>
      <t>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能</t>
    </r>
  </si>
  <si>
    <r>
      <t>失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能</t>
    </r>
  </si>
  <si>
    <r>
      <t>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喘、過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炎
(14)</t>
    </r>
  </si>
  <si>
    <r>
      <t>石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綿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症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及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其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併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發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症
(17)</t>
    </r>
  </si>
  <si>
    <r>
      <t>職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相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關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癌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症
(19)</t>
    </r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</si>
  <si>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歸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於職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者
(20)</t>
    </r>
  </si>
  <si>
    <r>
      <t>精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神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病
(22)</t>
    </r>
  </si>
  <si>
    <r>
      <t xml:space="preserve"> </t>
    </r>
    <r>
      <rPr>
        <sz val="9"/>
        <rFont val="新細明體"/>
        <family val="1"/>
      </rPr>
      <t>-210-</t>
    </r>
  </si>
  <si>
    <t xml:space="preserve">  -212-</t>
  </si>
  <si>
    <t xml:space="preserve">  -213-</t>
  </si>
  <si>
    <t xml:space="preserve">    不動產業</t>
  </si>
  <si>
    <t xml:space="preserve">    製         造         業</t>
  </si>
  <si>
    <r>
      <t xml:space="preserve"> </t>
    </r>
    <r>
      <rPr>
        <sz val="9"/>
        <rFont val="新細明體"/>
        <family val="1"/>
      </rPr>
      <t>-214-</t>
    </r>
  </si>
  <si>
    <r>
      <t xml:space="preserve"> </t>
    </r>
    <r>
      <rPr>
        <sz val="8"/>
        <rFont val="新細明體"/>
        <family val="1"/>
      </rPr>
      <t xml:space="preserve"> -215-</t>
    </r>
  </si>
  <si>
    <t xml:space="preserve">  -216-</t>
  </si>
  <si>
    <t xml:space="preserve">  -217-</t>
  </si>
  <si>
    <t xml:space="preserve"> -218-</t>
  </si>
  <si>
    <t xml:space="preserve">  -219-</t>
  </si>
  <si>
    <t>失      能</t>
  </si>
  <si>
    <t xml:space="preserve">   -220-</t>
  </si>
  <si>
    <t xml:space="preserve">   -221-</t>
  </si>
  <si>
    <r>
      <t xml:space="preserve"> </t>
    </r>
    <r>
      <rPr>
        <sz val="9"/>
        <rFont val="新細明體"/>
        <family val="1"/>
      </rPr>
      <t xml:space="preserve"> -222-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</si>
  <si>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 xml:space="preserve"> 歷年來營造業勞工職業傷害人次及千人率</t>
    </r>
  </si>
  <si>
    <r>
      <t xml:space="preserve">  </t>
    </r>
    <r>
      <rPr>
        <sz val="9"/>
        <rFont val="新細明體"/>
        <family val="1"/>
      </rPr>
      <t>-223-</t>
    </r>
  </si>
  <si>
    <t xml:space="preserve">    製         造         業</t>
  </si>
  <si>
    <t xml:space="preserve">資料來源：勞工保險局。
說明：1.本表各業包括農林漁牧業，礦業及土石採取業，製造業，電力及燃氣供應業，用水供應及污染整治業，營造業，批發及零售業，運輸及倉儲業，住宿及餐飲業，資訊及通訊傳播業，金融及保險業，不動產業，專業、科學及技術服務業，支援服務業，公共行政及國防；強制性社會安全，教育服務業，醫療保健及社會工作服務業，藝術、娛樂及休閒服務業，其他服務業。
           2.表中括弧()內數字係工作場所發生之保險給付人次及千人率，不包含交通事故。
           3.表中未括弧者表示勞工保險給付人次及千人率，包含交通事故。
           4.表中傷病不包含職業病之傷病。
           5.以給付當年為準。
</t>
  </si>
  <si>
    <t>民國101年</t>
  </si>
  <si>
    <t>102年</t>
  </si>
  <si>
    <t>民國102年</t>
  </si>
  <si>
    <t>中華民國90年至102年</t>
  </si>
  <si>
    <t>中華民國102年</t>
  </si>
  <si>
    <t xml:space="preserve">    製          造          業</t>
  </si>
  <si>
    <t xml:space="preserve">    電力及燃氣供應業</t>
  </si>
  <si>
    <t xml:space="preserve">    用水供應及污染整治業</t>
  </si>
  <si>
    <t xml:space="preserve">    運 輸 及 倉 儲 業</t>
  </si>
  <si>
    <t xml:space="preserve">    資訊及通訊傳播業</t>
  </si>
  <si>
    <t xml:space="preserve">    專業、科學及技術服務業</t>
  </si>
  <si>
    <t xml:space="preserve">    支   援   服   務   業</t>
  </si>
  <si>
    <t xml:space="preserve">    公共行政及國防；強制性社會安全</t>
  </si>
  <si>
    <t xml:space="preserve">    醫療保健及社會工作服務業</t>
  </si>
  <si>
    <t>年       別</t>
  </si>
  <si>
    <t>職      業      傷      害      千      人      率
(0/00)</t>
  </si>
  <si>
    <t>失      能</t>
  </si>
  <si>
    <t>民國90年</t>
  </si>
  <si>
    <t>民國91年</t>
  </si>
  <si>
    <t>民國92年</t>
  </si>
  <si>
    <t>民國93年</t>
  </si>
  <si>
    <t>民國94年</t>
  </si>
  <si>
    <t>民國95年</t>
  </si>
  <si>
    <t>民國96年</t>
  </si>
  <si>
    <t>民國97年</t>
  </si>
  <si>
    <t>民國98年</t>
  </si>
  <si>
    <t>民國99年</t>
  </si>
  <si>
    <t>民國100年</t>
  </si>
  <si>
    <r>
      <t>年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別</t>
    </r>
  </si>
  <si>
    <r>
      <t>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次</t>
    </r>
  </si>
  <si>
    <r>
      <t>總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計</t>
    </r>
  </si>
  <si>
    <r>
      <t>傷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病</t>
    </r>
  </si>
  <si>
    <r>
      <t>失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能</t>
    </r>
  </si>
  <si>
    <r>
      <t>死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亡</t>
    </r>
  </si>
  <si>
    <t>失     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</si>
</sst>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###,##0_-;\-###,##0_-;\ &quot;-&quot;_-;@_-"/>
    <numFmt numFmtId="189" formatCode="&quot;(&quot;###\ ##0&quot;)&quot;_-;&quot;(&quot;\-###\ ##0&quot;)&quot;_-;\ &quot;-&quot;_-;@_-"/>
    <numFmt numFmtId="190" formatCode="&quot;(&quot;###,##0&quot;)&quot;_-;&quot;(&quot;\-###,##0&quot;)&quot;_-;\ &quot;-&quot;_-;@_-"/>
  </numFmts>
  <fonts count="10">
    <font>
      <sz val="12"/>
      <name val="新細明體"/>
      <family val="1"/>
    </font>
    <font>
      <vertAlign val="subscript"/>
      <sz val="8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sz val="6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/>
    </xf>
    <xf numFmtId="188" fontId="8" fillId="0" borderId="0" xfId="0" applyNumberFormat="1" applyFont="1" applyFill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/>
    </xf>
    <xf numFmtId="0" fontId="4" fillId="0" borderId="0" xfId="0" applyFont="1" applyAlignment="1">
      <alignment/>
    </xf>
    <xf numFmtId="0" fontId="6" fillId="0" borderId="7" xfId="0" applyFont="1" applyBorder="1" applyAlignment="1">
      <alignment wrapText="1"/>
    </xf>
    <xf numFmtId="0" fontId="6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90" fontId="8" fillId="0" borderId="0" xfId="0" applyNumberFormat="1" applyFont="1" applyBorder="1" applyAlignment="1">
      <alignment/>
    </xf>
    <xf numFmtId="181" fontId="8" fillId="0" borderId="0" xfId="0" applyNumberFormat="1" applyFont="1" applyAlignment="1">
      <alignment/>
    </xf>
    <xf numFmtId="182" fontId="8" fillId="0" borderId="0" xfId="0" applyNumberFormat="1" applyFont="1" applyBorder="1" applyAlignment="1">
      <alignment vertical="top"/>
    </xf>
    <xf numFmtId="181" fontId="8" fillId="0" borderId="0" xfId="0" applyNumberFormat="1" applyFont="1" applyAlignment="1">
      <alignment vertical="center"/>
    </xf>
    <xf numFmtId="190" fontId="8" fillId="0" borderId="0" xfId="0" applyNumberFormat="1" applyFont="1" applyBorder="1" applyAlignment="1">
      <alignment vertical="center"/>
    </xf>
    <xf numFmtId="0" fontId="9" fillId="0" borderId="7" xfId="0" applyFont="1" applyBorder="1" applyAlignment="1">
      <alignment wrapText="1"/>
    </xf>
    <xf numFmtId="182" fontId="8" fillId="0" borderId="0" xfId="0" applyNumberFormat="1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0" xfId="0" applyFont="1" applyFill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5.625" style="0" customWidth="1"/>
    <col min="2" max="2" width="9.50390625" style="0" customWidth="1"/>
    <col min="3" max="3" width="8.75390625" style="0" customWidth="1"/>
    <col min="4" max="4" width="9.25390625" style="0" customWidth="1"/>
    <col min="5" max="7" width="8.625" style="0" customWidth="1"/>
    <col min="8" max="19" width="6.50390625" style="0" customWidth="1"/>
    <col min="20" max="20" width="25.625" style="0" customWidth="1"/>
    <col min="21" max="26" width="8.625" style="0" customWidth="1"/>
    <col min="27" max="35" width="8.75390625" style="0" customWidth="1"/>
  </cols>
  <sheetData>
    <row r="1" spans="1:35" s="1" customFormat="1" ht="45" customHeight="1">
      <c r="A1" s="50" t="s">
        <v>69</v>
      </c>
      <c r="B1" s="50"/>
      <c r="C1" s="50"/>
      <c r="D1" s="50"/>
      <c r="E1" s="50"/>
      <c r="F1" s="50"/>
      <c r="G1" s="50"/>
      <c r="H1" s="59" t="s">
        <v>125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0" t="s">
        <v>69</v>
      </c>
      <c r="U1" s="50"/>
      <c r="V1" s="50"/>
      <c r="W1" s="50"/>
      <c r="X1" s="50"/>
      <c r="Y1" s="50"/>
      <c r="Z1" s="50"/>
      <c r="AA1" s="59" t="s">
        <v>126</v>
      </c>
      <c r="AB1" s="59"/>
      <c r="AC1" s="59"/>
      <c r="AD1" s="59"/>
      <c r="AE1" s="59"/>
      <c r="AF1" s="59"/>
      <c r="AG1" s="59"/>
      <c r="AH1" s="59"/>
      <c r="AI1" s="59"/>
    </row>
    <row r="2" spans="1:35" s="5" customFormat="1" ht="13.5" customHeight="1" thickBot="1">
      <c r="A2" s="51" t="s">
        <v>0</v>
      </c>
      <c r="B2" s="51"/>
      <c r="C2" s="51"/>
      <c r="D2" s="51"/>
      <c r="E2" s="51"/>
      <c r="F2" s="51"/>
      <c r="G2" s="51"/>
      <c r="H2" s="53" t="s">
        <v>154</v>
      </c>
      <c r="I2" s="53"/>
      <c r="J2" s="53"/>
      <c r="K2" s="53"/>
      <c r="L2" s="53"/>
      <c r="M2" s="53"/>
      <c r="N2" s="53"/>
      <c r="O2" s="53"/>
      <c r="P2" s="53"/>
      <c r="Q2" s="53"/>
      <c r="R2" s="53"/>
      <c r="S2" s="5" t="s">
        <v>1</v>
      </c>
      <c r="T2" s="51" t="s">
        <v>0</v>
      </c>
      <c r="U2" s="51"/>
      <c r="V2" s="51"/>
      <c r="W2" s="51"/>
      <c r="X2" s="51"/>
      <c r="Y2" s="51"/>
      <c r="Z2" s="51"/>
      <c r="AA2" s="53" t="s">
        <v>154</v>
      </c>
      <c r="AB2" s="53"/>
      <c r="AC2" s="53"/>
      <c r="AD2" s="53"/>
      <c r="AE2" s="53"/>
      <c r="AF2" s="53"/>
      <c r="AG2" s="53"/>
      <c r="AH2" s="53"/>
      <c r="AI2" s="14" t="s">
        <v>1</v>
      </c>
    </row>
    <row r="3" spans="1:35" s="15" customFormat="1" ht="27.75" customHeight="1">
      <c r="A3" s="39" t="s">
        <v>23</v>
      </c>
      <c r="B3" s="45" t="s">
        <v>24</v>
      </c>
      <c r="C3" s="47"/>
      <c r="D3" s="47"/>
      <c r="E3" s="46" t="s">
        <v>25</v>
      </c>
      <c r="F3" s="47"/>
      <c r="G3" s="47"/>
      <c r="H3" s="43" t="s">
        <v>26</v>
      </c>
      <c r="I3" s="44"/>
      <c r="J3" s="45"/>
      <c r="K3" s="46" t="s">
        <v>27</v>
      </c>
      <c r="L3" s="47"/>
      <c r="M3" s="47"/>
      <c r="N3" s="46" t="s">
        <v>28</v>
      </c>
      <c r="O3" s="47"/>
      <c r="P3" s="47"/>
      <c r="Q3" s="46" t="s">
        <v>29</v>
      </c>
      <c r="R3" s="47"/>
      <c r="S3" s="47"/>
      <c r="T3" s="39" t="s">
        <v>47</v>
      </c>
      <c r="U3" s="58" t="s">
        <v>30</v>
      </c>
      <c r="V3" s="47"/>
      <c r="W3" s="47"/>
      <c r="X3" s="46" t="s">
        <v>31</v>
      </c>
      <c r="Y3" s="47"/>
      <c r="Z3" s="47"/>
      <c r="AA3" s="43" t="s">
        <v>32</v>
      </c>
      <c r="AB3" s="44"/>
      <c r="AC3" s="45"/>
      <c r="AD3" s="46" t="s">
        <v>33</v>
      </c>
      <c r="AE3" s="47"/>
      <c r="AF3" s="47"/>
      <c r="AG3" s="46" t="s">
        <v>34</v>
      </c>
      <c r="AH3" s="47"/>
      <c r="AI3" s="47"/>
    </row>
    <row r="4" spans="1:35" s="15" customFormat="1" ht="24.75" customHeight="1" thickBot="1">
      <c r="A4" s="40"/>
      <c r="B4" s="17" t="s">
        <v>35</v>
      </c>
      <c r="C4" s="16" t="s">
        <v>105</v>
      </c>
      <c r="D4" s="16" t="s">
        <v>36</v>
      </c>
      <c r="E4" s="16" t="s">
        <v>35</v>
      </c>
      <c r="F4" s="16" t="s">
        <v>105</v>
      </c>
      <c r="G4" s="16" t="s">
        <v>36</v>
      </c>
      <c r="H4" s="17" t="s">
        <v>37</v>
      </c>
      <c r="I4" s="18" t="s">
        <v>127</v>
      </c>
      <c r="J4" s="18" t="s">
        <v>38</v>
      </c>
      <c r="K4" s="16" t="s">
        <v>37</v>
      </c>
      <c r="L4" s="18" t="s">
        <v>127</v>
      </c>
      <c r="M4" s="16" t="s">
        <v>38</v>
      </c>
      <c r="N4" s="16" t="s">
        <v>37</v>
      </c>
      <c r="O4" s="18" t="s">
        <v>127</v>
      </c>
      <c r="P4" s="16" t="s">
        <v>38</v>
      </c>
      <c r="Q4" s="16" t="s">
        <v>37</v>
      </c>
      <c r="R4" s="18" t="s">
        <v>127</v>
      </c>
      <c r="S4" s="16" t="s">
        <v>38</v>
      </c>
      <c r="T4" s="40"/>
      <c r="U4" s="17" t="s">
        <v>35</v>
      </c>
      <c r="V4" s="16" t="s">
        <v>105</v>
      </c>
      <c r="W4" s="16" t="s">
        <v>36</v>
      </c>
      <c r="X4" s="16" t="s">
        <v>35</v>
      </c>
      <c r="Y4" s="16" t="s">
        <v>105</v>
      </c>
      <c r="Z4" s="16" t="s">
        <v>36</v>
      </c>
      <c r="AA4" s="17" t="s">
        <v>35</v>
      </c>
      <c r="AB4" s="18" t="s">
        <v>105</v>
      </c>
      <c r="AC4" s="18" t="s">
        <v>36</v>
      </c>
      <c r="AD4" s="16" t="s">
        <v>35</v>
      </c>
      <c r="AE4" s="12" t="s">
        <v>128</v>
      </c>
      <c r="AF4" s="16" t="s">
        <v>36</v>
      </c>
      <c r="AG4" s="16" t="s">
        <v>35</v>
      </c>
      <c r="AH4" s="12" t="s">
        <v>128</v>
      </c>
      <c r="AI4" s="16" t="s">
        <v>36</v>
      </c>
    </row>
    <row r="5" spans="1:35" s="2" customFormat="1" ht="18" customHeight="1">
      <c r="A5" s="20" t="s">
        <v>39</v>
      </c>
      <c r="B5" s="8">
        <f>SUM(B6:B24)</f>
        <v>54133</v>
      </c>
      <c r="C5" s="8">
        <f>SUM(C6:C24)</f>
        <v>3566</v>
      </c>
      <c r="D5" s="8">
        <f>SUM(D6:D24)</f>
        <v>593</v>
      </c>
      <c r="E5" s="8">
        <f aca="true" t="shared" si="0" ref="E5:S5">SUM(E6:E24)</f>
        <v>4255</v>
      </c>
      <c r="F5" s="8">
        <f t="shared" si="0"/>
        <v>270</v>
      </c>
      <c r="G5" s="8">
        <f t="shared" si="0"/>
        <v>121</v>
      </c>
      <c r="H5" s="8">
        <f t="shared" si="0"/>
        <v>5081</v>
      </c>
      <c r="I5" s="8">
        <f t="shared" si="0"/>
        <v>159</v>
      </c>
      <c r="J5" s="8">
        <f t="shared" si="0"/>
        <v>13</v>
      </c>
      <c r="K5" s="8">
        <f t="shared" si="0"/>
        <v>735</v>
      </c>
      <c r="L5" s="8">
        <f t="shared" si="0"/>
        <v>17</v>
      </c>
      <c r="M5" s="8">
        <f t="shared" si="0"/>
        <v>3</v>
      </c>
      <c r="N5" s="8">
        <f t="shared" si="0"/>
        <v>1540</v>
      </c>
      <c r="O5" s="8">
        <f t="shared" si="0"/>
        <v>110</v>
      </c>
      <c r="P5" s="8">
        <f t="shared" si="0"/>
        <v>11</v>
      </c>
      <c r="Q5" s="8">
        <f t="shared" si="0"/>
        <v>340</v>
      </c>
      <c r="R5" s="8">
        <f t="shared" si="0"/>
        <v>38</v>
      </c>
      <c r="S5" s="8">
        <f t="shared" si="0"/>
        <v>17</v>
      </c>
      <c r="T5" s="20" t="s">
        <v>39</v>
      </c>
      <c r="U5" s="8">
        <f>SUM(U6:U24)</f>
        <v>131</v>
      </c>
      <c r="V5" s="8">
        <f>SUM(V6:V24)</f>
        <v>23</v>
      </c>
      <c r="W5" s="8">
        <f>SUM(W6:W24)</f>
        <v>3</v>
      </c>
      <c r="X5" s="8">
        <f>SUM(X6:X24)</f>
        <v>115</v>
      </c>
      <c r="Y5" s="8">
        <f>SUM(Y6:Y24)</f>
        <v>21</v>
      </c>
      <c r="Z5" s="8">
        <f aca="true" t="shared" si="1" ref="Z5:AG5">SUM(Z6:Z24)</f>
        <v>21</v>
      </c>
      <c r="AA5" s="8">
        <f t="shared" si="1"/>
        <v>163</v>
      </c>
      <c r="AB5" s="8">
        <f t="shared" si="1"/>
        <v>20</v>
      </c>
      <c r="AC5" s="8">
        <f t="shared" si="1"/>
        <v>3</v>
      </c>
      <c r="AD5" s="8">
        <f t="shared" si="1"/>
        <v>80</v>
      </c>
      <c r="AE5" s="8">
        <f t="shared" si="1"/>
        <v>11</v>
      </c>
      <c r="AF5" s="8">
        <f t="shared" si="1"/>
        <v>0</v>
      </c>
      <c r="AG5" s="8">
        <f t="shared" si="1"/>
        <v>27</v>
      </c>
      <c r="AH5" s="8">
        <f>SUM(AH6:AH24)</f>
        <v>8</v>
      </c>
      <c r="AI5" s="8">
        <f>SUM(AI6:AI24)</f>
        <v>5</v>
      </c>
    </row>
    <row r="6" spans="1:35" s="2" customFormat="1" ht="16.5" customHeight="1">
      <c r="A6" s="20" t="s">
        <v>40</v>
      </c>
      <c r="B6" s="8">
        <f aca="true" t="shared" si="2" ref="B6:B24">SUM(E6,H6,K6,N6,Q6,B29,E29,H29,K29,N29,Q29,U6,X6,AA6,AD6,AG6,U29,X29,AA29,AD29,AG29)</f>
        <v>513</v>
      </c>
      <c r="C6" s="8">
        <f aca="true" t="shared" si="3" ref="C6:C24">SUM(F6,I6,L6,O6,R6,C29,F29,I29,L29,O29,R29,V6,Y6,AB6,AE6,AH6,V29,Y29,AB29,AE29,AH29)</f>
        <v>69</v>
      </c>
      <c r="D6" s="8">
        <f aca="true" t="shared" si="4" ref="D6:D24">SUM(G6,J6,M6,P6,S6,D29,G29,J29,M29,P29,S29,W6,Z6,AC6,AF6,AI6,W29,Z29,AC29,AF29,AI29)</f>
        <v>54</v>
      </c>
      <c r="E6" s="8">
        <v>78</v>
      </c>
      <c r="F6" s="8">
        <v>9</v>
      </c>
      <c r="G6" s="8">
        <v>11</v>
      </c>
      <c r="H6" s="8">
        <v>98</v>
      </c>
      <c r="I6" s="8">
        <v>6</v>
      </c>
      <c r="J6" s="8">
        <v>0</v>
      </c>
      <c r="K6" s="8">
        <v>15</v>
      </c>
      <c r="L6" s="8">
        <v>0</v>
      </c>
      <c r="M6" s="8">
        <v>0</v>
      </c>
      <c r="N6" s="8">
        <v>6</v>
      </c>
      <c r="O6" s="8">
        <v>1</v>
      </c>
      <c r="P6" s="8">
        <v>0</v>
      </c>
      <c r="Q6" s="8">
        <v>1</v>
      </c>
      <c r="R6" s="8">
        <v>0</v>
      </c>
      <c r="S6" s="8">
        <v>1</v>
      </c>
      <c r="T6" s="20" t="s">
        <v>40</v>
      </c>
      <c r="U6" s="8">
        <v>0</v>
      </c>
      <c r="V6" s="8">
        <v>0</v>
      </c>
      <c r="W6" s="8">
        <v>0</v>
      </c>
      <c r="X6" s="8">
        <v>3</v>
      </c>
      <c r="Y6" s="8">
        <v>0</v>
      </c>
      <c r="Z6" s="8">
        <v>2</v>
      </c>
      <c r="AA6" s="8">
        <v>1</v>
      </c>
      <c r="AB6" s="8">
        <v>1</v>
      </c>
      <c r="AC6" s="8">
        <v>0</v>
      </c>
      <c r="AD6" s="8">
        <v>0</v>
      </c>
      <c r="AE6" s="8">
        <v>0</v>
      </c>
      <c r="AF6" s="8">
        <v>0</v>
      </c>
      <c r="AG6" s="8">
        <v>1</v>
      </c>
      <c r="AH6" s="8">
        <v>0</v>
      </c>
      <c r="AI6" s="8">
        <v>0</v>
      </c>
    </row>
    <row r="7" spans="1:35" s="2" customFormat="1" ht="12" customHeight="1">
      <c r="A7" s="20" t="s">
        <v>41</v>
      </c>
      <c r="B7" s="8">
        <f t="shared" si="2"/>
        <v>39</v>
      </c>
      <c r="C7" s="8">
        <f t="shared" si="3"/>
        <v>3</v>
      </c>
      <c r="D7" s="8">
        <f t="shared" si="4"/>
        <v>0</v>
      </c>
      <c r="E7" s="8">
        <v>4</v>
      </c>
      <c r="F7" s="8">
        <v>0</v>
      </c>
      <c r="G7" s="8">
        <v>0</v>
      </c>
      <c r="H7" s="8">
        <v>4</v>
      </c>
      <c r="I7" s="8">
        <v>2</v>
      </c>
      <c r="J7" s="8">
        <v>0</v>
      </c>
      <c r="K7" s="8">
        <v>0</v>
      </c>
      <c r="L7" s="8">
        <v>0</v>
      </c>
      <c r="M7" s="8">
        <v>0</v>
      </c>
      <c r="N7" s="8">
        <v>3</v>
      </c>
      <c r="O7" s="8">
        <v>0</v>
      </c>
      <c r="P7" s="8">
        <v>0</v>
      </c>
      <c r="Q7" s="8">
        <v>1</v>
      </c>
      <c r="R7" s="8">
        <v>0</v>
      </c>
      <c r="S7" s="8">
        <v>0</v>
      </c>
      <c r="T7" s="20" t="s">
        <v>41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1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1</v>
      </c>
      <c r="AI7" s="8">
        <v>0</v>
      </c>
    </row>
    <row r="8" spans="1:35" s="2" customFormat="1" ht="12" customHeight="1">
      <c r="A8" s="20" t="s">
        <v>138</v>
      </c>
      <c r="B8" s="8">
        <f t="shared" si="2"/>
        <v>18301</v>
      </c>
      <c r="C8" s="8">
        <f t="shared" si="3"/>
        <v>1619</v>
      </c>
      <c r="D8" s="8">
        <f t="shared" si="4"/>
        <v>165</v>
      </c>
      <c r="E8" s="8">
        <v>888</v>
      </c>
      <c r="F8" s="8">
        <v>59</v>
      </c>
      <c r="G8" s="8">
        <v>28</v>
      </c>
      <c r="H8" s="8">
        <v>1269</v>
      </c>
      <c r="I8" s="8">
        <v>52</v>
      </c>
      <c r="J8" s="8">
        <v>3</v>
      </c>
      <c r="K8" s="8">
        <v>231</v>
      </c>
      <c r="L8" s="8">
        <v>6</v>
      </c>
      <c r="M8" s="8">
        <v>0</v>
      </c>
      <c r="N8" s="8">
        <v>584</v>
      </c>
      <c r="O8" s="8">
        <v>44</v>
      </c>
      <c r="P8" s="8">
        <v>6</v>
      </c>
      <c r="Q8" s="8">
        <v>110</v>
      </c>
      <c r="R8" s="8">
        <v>14</v>
      </c>
      <c r="S8" s="8">
        <v>3</v>
      </c>
      <c r="T8" s="20" t="s">
        <v>158</v>
      </c>
      <c r="U8" s="8">
        <v>64</v>
      </c>
      <c r="V8" s="8">
        <v>12</v>
      </c>
      <c r="W8" s="8">
        <v>3</v>
      </c>
      <c r="X8" s="8">
        <v>29</v>
      </c>
      <c r="Y8" s="8">
        <v>9</v>
      </c>
      <c r="Z8" s="8">
        <v>4</v>
      </c>
      <c r="AA8" s="8">
        <v>52</v>
      </c>
      <c r="AB8" s="8">
        <v>8</v>
      </c>
      <c r="AC8" s="8">
        <v>2</v>
      </c>
      <c r="AD8" s="8">
        <v>27</v>
      </c>
      <c r="AE8" s="8">
        <v>4</v>
      </c>
      <c r="AF8" s="8">
        <v>0</v>
      </c>
      <c r="AG8" s="8">
        <v>7</v>
      </c>
      <c r="AH8" s="8">
        <v>6</v>
      </c>
      <c r="AI8" s="8">
        <v>2</v>
      </c>
    </row>
    <row r="9" spans="1:35" s="2" customFormat="1" ht="12" customHeight="1">
      <c r="A9" s="20" t="s">
        <v>120</v>
      </c>
      <c r="B9" s="8">
        <f t="shared" si="2"/>
        <v>33</v>
      </c>
      <c r="C9" s="8">
        <f t="shared" si="3"/>
        <v>9</v>
      </c>
      <c r="D9" s="8">
        <f t="shared" si="4"/>
        <v>2</v>
      </c>
      <c r="E9" s="8">
        <v>2</v>
      </c>
      <c r="F9" s="8">
        <v>0</v>
      </c>
      <c r="G9" s="8">
        <v>1</v>
      </c>
      <c r="H9" s="8">
        <v>5</v>
      </c>
      <c r="I9" s="8">
        <v>0</v>
      </c>
      <c r="J9" s="8">
        <v>0</v>
      </c>
      <c r="K9" s="8">
        <v>1</v>
      </c>
      <c r="L9" s="8">
        <v>0</v>
      </c>
      <c r="M9" s="8">
        <v>0</v>
      </c>
      <c r="N9" s="8">
        <v>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20" t="s">
        <v>159</v>
      </c>
      <c r="U9" s="8">
        <v>0</v>
      </c>
      <c r="V9" s="8">
        <v>0</v>
      </c>
      <c r="W9" s="8">
        <v>0</v>
      </c>
      <c r="X9" s="8">
        <v>0</v>
      </c>
      <c r="Y9" s="8">
        <v>2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</row>
    <row r="10" spans="1:35" s="2" customFormat="1" ht="12" customHeight="1">
      <c r="A10" s="20" t="s">
        <v>121</v>
      </c>
      <c r="B10" s="8">
        <f t="shared" si="2"/>
        <v>464</v>
      </c>
      <c r="C10" s="8">
        <f t="shared" si="3"/>
        <v>30</v>
      </c>
      <c r="D10" s="8">
        <f t="shared" si="4"/>
        <v>5</v>
      </c>
      <c r="E10" s="8">
        <v>46</v>
      </c>
      <c r="F10" s="8">
        <v>2</v>
      </c>
      <c r="G10" s="8">
        <v>0</v>
      </c>
      <c r="H10" s="8">
        <v>61</v>
      </c>
      <c r="I10" s="8">
        <v>2</v>
      </c>
      <c r="J10" s="8">
        <v>1</v>
      </c>
      <c r="K10" s="8">
        <v>7</v>
      </c>
      <c r="L10" s="8">
        <v>0</v>
      </c>
      <c r="M10" s="8">
        <v>0</v>
      </c>
      <c r="N10" s="8">
        <v>17</v>
      </c>
      <c r="O10" s="8">
        <v>0</v>
      </c>
      <c r="P10" s="8">
        <v>0</v>
      </c>
      <c r="Q10" s="8">
        <v>5</v>
      </c>
      <c r="R10" s="8">
        <v>0</v>
      </c>
      <c r="S10" s="8">
        <v>0</v>
      </c>
      <c r="T10" s="20" t="s">
        <v>160</v>
      </c>
      <c r="U10" s="8">
        <v>1</v>
      </c>
      <c r="V10" s="8">
        <v>1</v>
      </c>
      <c r="W10" s="8">
        <v>0</v>
      </c>
      <c r="X10" s="8">
        <v>2</v>
      </c>
      <c r="Y10" s="8">
        <v>1</v>
      </c>
      <c r="Z10" s="8">
        <v>1</v>
      </c>
      <c r="AA10" s="8">
        <v>2</v>
      </c>
      <c r="AB10" s="8">
        <v>0</v>
      </c>
      <c r="AC10" s="8">
        <v>0</v>
      </c>
      <c r="AD10" s="8">
        <v>0</v>
      </c>
      <c r="AE10" s="8">
        <v>1</v>
      </c>
      <c r="AF10" s="8">
        <v>0</v>
      </c>
      <c r="AG10" s="8">
        <v>0</v>
      </c>
      <c r="AH10" s="8">
        <v>0</v>
      </c>
      <c r="AI10" s="8">
        <v>0</v>
      </c>
    </row>
    <row r="11" spans="1:35" s="2" customFormat="1" ht="12" customHeight="1">
      <c r="A11" s="20" t="s">
        <v>42</v>
      </c>
      <c r="B11" s="8">
        <f t="shared" si="2"/>
        <v>9859</v>
      </c>
      <c r="C11" s="8">
        <f t="shared" si="3"/>
        <v>483</v>
      </c>
      <c r="D11" s="8">
        <f t="shared" si="4"/>
        <v>109</v>
      </c>
      <c r="E11" s="8">
        <v>1810</v>
      </c>
      <c r="F11" s="8">
        <v>105</v>
      </c>
      <c r="G11" s="8">
        <v>45</v>
      </c>
      <c r="H11" s="8">
        <v>1075</v>
      </c>
      <c r="I11" s="8">
        <v>28</v>
      </c>
      <c r="J11" s="8">
        <v>2</v>
      </c>
      <c r="K11" s="8">
        <v>165</v>
      </c>
      <c r="L11" s="8">
        <v>3</v>
      </c>
      <c r="M11" s="8">
        <v>0</v>
      </c>
      <c r="N11" s="8">
        <v>505</v>
      </c>
      <c r="O11" s="8">
        <v>39</v>
      </c>
      <c r="P11" s="8">
        <v>0</v>
      </c>
      <c r="Q11" s="8">
        <v>98</v>
      </c>
      <c r="R11" s="8">
        <v>11</v>
      </c>
      <c r="S11" s="8">
        <v>9</v>
      </c>
      <c r="T11" s="20" t="s">
        <v>42</v>
      </c>
      <c r="U11" s="8">
        <v>16</v>
      </c>
      <c r="V11" s="8">
        <v>4</v>
      </c>
      <c r="W11" s="8">
        <v>0</v>
      </c>
      <c r="X11" s="8">
        <v>44</v>
      </c>
      <c r="Y11" s="8">
        <v>4</v>
      </c>
      <c r="Z11" s="8">
        <v>11</v>
      </c>
      <c r="AA11" s="8">
        <v>32</v>
      </c>
      <c r="AB11" s="8">
        <v>3</v>
      </c>
      <c r="AC11" s="8">
        <v>1</v>
      </c>
      <c r="AD11" s="8">
        <v>26</v>
      </c>
      <c r="AE11" s="8">
        <v>3</v>
      </c>
      <c r="AF11" s="8">
        <v>0</v>
      </c>
      <c r="AG11" s="8">
        <v>5</v>
      </c>
      <c r="AH11" s="8">
        <v>0</v>
      </c>
      <c r="AI11" s="8">
        <v>1</v>
      </c>
    </row>
    <row r="12" spans="1:35" s="2" customFormat="1" ht="12" customHeight="1">
      <c r="A12" s="20" t="s">
        <v>43</v>
      </c>
      <c r="B12" s="8">
        <f t="shared" si="2"/>
        <v>9028</v>
      </c>
      <c r="C12" s="8">
        <f t="shared" si="3"/>
        <v>471</v>
      </c>
      <c r="D12" s="8">
        <f t="shared" si="4"/>
        <v>73</v>
      </c>
      <c r="E12" s="8">
        <v>490</v>
      </c>
      <c r="F12" s="8">
        <v>19</v>
      </c>
      <c r="G12" s="8">
        <v>10</v>
      </c>
      <c r="H12" s="8">
        <v>715</v>
      </c>
      <c r="I12" s="8">
        <v>13</v>
      </c>
      <c r="J12" s="8">
        <v>1</v>
      </c>
      <c r="K12" s="8">
        <v>111</v>
      </c>
      <c r="L12" s="8">
        <v>2</v>
      </c>
      <c r="M12" s="8">
        <v>1</v>
      </c>
      <c r="N12" s="8">
        <v>187</v>
      </c>
      <c r="O12" s="8">
        <v>11</v>
      </c>
      <c r="P12" s="8">
        <v>2</v>
      </c>
      <c r="Q12" s="8">
        <v>54</v>
      </c>
      <c r="R12" s="8">
        <v>4</v>
      </c>
      <c r="S12" s="8">
        <v>0</v>
      </c>
      <c r="T12" s="20" t="s">
        <v>43</v>
      </c>
      <c r="U12" s="8">
        <v>12</v>
      </c>
      <c r="V12" s="8">
        <v>2</v>
      </c>
      <c r="W12" s="8">
        <v>0</v>
      </c>
      <c r="X12" s="8">
        <v>13</v>
      </c>
      <c r="Y12" s="8">
        <v>1</v>
      </c>
      <c r="Z12" s="8">
        <v>0</v>
      </c>
      <c r="AA12" s="8">
        <v>25</v>
      </c>
      <c r="AB12" s="8">
        <v>2</v>
      </c>
      <c r="AC12" s="8">
        <v>0</v>
      </c>
      <c r="AD12" s="8">
        <v>11</v>
      </c>
      <c r="AE12" s="8">
        <v>0</v>
      </c>
      <c r="AF12" s="8">
        <v>0</v>
      </c>
      <c r="AG12" s="8">
        <v>6</v>
      </c>
      <c r="AH12" s="8">
        <v>1</v>
      </c>
      <c r="AI12" s="8">
        <v>1</v>
      </c>
    </row>
    <row r="13" spans="1:35" s="2" customFormat="1" ht="12" customHeight="1">
      <c r="A13" s="20" t="s">
        <v>122</v>
      </c>
      <c r="B13" s="8">
        <f t="shared" si="2"/>
        <v>2805</v>
      </c>
      <c r="C13" s="8">
        <f t="shared" si="3"/>
        <v>176</v>
      </c>
      <c r="D13" s="8">
        <f t="shared" si="4"/>
        <v>53</v>
      </c>
      <c r="E13" s="8">
        <v>372</v>
      </c>
      <c r="F13" s="8">
        <v>20</v>
      </c>
      <c r="G13" s="8">
        <v>7</v>
      </c>
      <c r="H13" s="8">
        <v>320</v>
      </c>
      <c r="I13" s="8">
        <v>16</v>
      </c>
      <c r="J13" s="8">
        <v>2</v>
      </c>
      <c r="K13" s="8">
        <v>66</v>
      </c>
      <c r="L13" s="8">
        <v>2</v>
      </c>
      <c r="M13" s="8">
        <v>1</v>
      </c>
      <c r="N13" s="8">
        <v>70</v>
      </c>
      <c r="O13" s="8">
        <v>5</v>
      </c>
      <c r="P13" s="8">
        <v>3</v>
      </c>
      <c r="Q13" s="8">
        <v>24</v>
      </c>
      <c r="R13" s="8">
        <v>1</v>
      </c>
      <c r="S13" s="8">
        <v>2</v>
      </c>
      <c r="T13" s="20" t="s">
        <v>161</v>
      </c>
      <c r="U13" s="8">
        <v>10</v>
      </c>
      <c r="V13" s="8">
        <v>1</v>
      </c>
      <c r="W13" s="8">
        <v>0</v>
      </c>
      <c r="X13" s="8">
        <v>3</v>
      </c>
      <c r="Y13" s="8">
        <v>2</v>
      </c>
      <c r="Z13" s="8">
        <v>1</v>
      </c>
      <c r="AA13" s="8">
        <v>6</v>
      </c>
      <c r="AB13" s="8">
        <v>0</v>
      </c>
      <c r="AC13" s="8">
        <v>0</v>
      </c>
      <c r="AD13" s="8">
        <v>2</v>
      </c>
      <c r="AE13" s="8">
        <v>0</v>
      </c>
      <c r="AF13" s="8">
        <v>0</v>
      </c>
      <c r="AG13" s="8">
        <v>0</v>
      </c>
      <c r="AH13" s="8">
        <v>0</v>
      </c>
      <c r="AI13" s="8">
        <v>1</v>
      </c>
    </row>
    <row r="14" spans="1:35" s="2" customFormat="1" ht="12" customHeight="1">
      <c r="A14" s="20" t="s">
        <v>44</v>
      </c>
      <c r="B14" s="8">
        <f t="shared" si="2"/>
        <v>3540</v>
      </c>
      <c r="C14" s="8">
        <f t="shared" si="3"/>
        <v>133</v>
      </c>
      <c r="D14" s="8">
        <f t="shared" si="4"/>
        <v>19</v>
      </c>
      <c r="E14" s="8">
        <v>77</v>
      </c>
      <c r="F14" s="8">
        <v>6</v>
      </c>
      <c r="G14" s="8">
        <v>0</v>
      </c>
      <c r="H14" s="8">
        <v>458</v>
      </c>
      <c r="I14" s="8">
        <v>10</v>
      </c>
      <c r="J14" s="8">
        <v>0</v>
      </c>
      <c r="K14" s="8">
        <v>32</v>
      </c>
      <c r="L14" s="8">
        <v>0</v>
      </c>
      <c r="M14" s="8">
        <v>0</v>
      </c>
      <c r="N14" s="8">
        <v>23</v>
      </c>
      <c r="O14" s="8">
        <v>0</v>
      </c>
      <c r="P14" s="8">
        <v>0</v>
      </c>
      <c r="Q14" s="8">
        <v>5</v>
      </c>
      <c r="R14" s="8">
        <v>0</v>
      </c>
      <c r="S14" s="8">
        <v>1</v>
      </c>
      <c r="T14" s="20" t="s">
        <v>44</v>
      </c>
      <c r="U14" s="8">
        <v>9</v>
      </c>
      <c r="V14" s="8">
        <v>0</v>
      </c>
      <c r="W14" s="8">
        <v>0</v>
      </c>
      <c r="X14" s="8">
        <v>3</v>
      </c>
      <c r="Y14" s="8">
        <v>1</v>
      </c>
      <c r="Z14" s="8">
        <v>0</v>
      </c>
      <c r="AA14" s="8">
        <v>30</v>
      </c>
      <c r="AB14" s="8">
        <v>1</v>
      </c>
      <c r="AC14" s="8">
        <v>0</v>
      </c>
      <c r="AD14" s="8">
        <v>4</v>
      </c>
      <c r="AE14" s="8">
        <v>2</v>
      </c>
      <c r="AF14" s="8">
        <v>0</v>
      </c>
      <c r="AG14" s="8">
        <v>3</v>
      </c>
      <c r="AH14" s="8">
        <v>0</v>
      </c>
      <c r="AI14" s="8">
        <v>0</v>
      </c>
    </row>
    <row r="15" spans="1:35" s="2" customFormat="1" ht="18" customHeight="1">
      <c r="A15" s="20" t="s">
        <v>123</v>
      </c>
      <c r="B15" s="8">
        <f t="shared" si="2"/>
        <v>435</v>
      </c>
      <c r="C15" s="8">
        <f t="shared" si="3"/>
        <v>29</v>
      </c>
      <c r="D15" s="8">
        <f t="shared" si="4"/>
        <v>7</v>
      </c>
      <c r="E15" s="8">
        <v>26</v>
      </c>
      <c r="F15" s="8">
        <v>4</v>
      </c>
      <c r="G15" s="8">
        <v>1</v>
      </c>
      <c r="H15" s="8">
        <v>28</v>
      </c>
      <c r="I15" s="8">
        <v>1</v>
      </c>
      <c r="J15" s="8">
        <v>0</v>
      </c>
      <c r="K15" s="8">
        <v>2</v>
      </c>
      <c r="L15" s="8">
        <v>1</v>
      </c>
      <c r="M15" s="8">
        <v>0</v>
      </c>
      <c r="N15" s="8">
        <v>4</v>
      </c>
      <c r="O15" s="8">
        <v>0</v>
      </c>
      <c r="P15" s="8">
        <v>0</v>
      </c>
      <c r="Q15" s="8">
        <v>1</v>
      </c>
      <c r="R15" s="8">
        <v>0</v>
      </c>
      <c r="S15" s="8">
        <v>0</v>
      </c>
      <c r="T15" s="20" t="s">
        <v>162</v>
      </c>
      <c r="U15" s="8">
        <v>0</v>
      </c>
      <c r="V15" s="8">
        <v>0</v>
      </c>
      <c r="W15" s="8">
        <v>0</v>
      </c>
      <c r="X15" s="8">
        <v>4</v>
      </c>
      <c r="Y15" s="8">
        <v>1</v>
      </c>
      <c r="Z15" s="8">
        <v>0</v>
      </c>
      <c r="AA15" s="8">
        <v>1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</row>
    <row r="16" spans="1:35" s="2" customFormat="1" ht="12" customHeight="1">
      <c r="A16" s="20" t="s">
        <v>45</v>
      </c>
      <c r="B16" s="8">
        <f t="shared" si="2"/>
        <v>604</v>
      </c>
      <c r="C16" s="8">
        <f t="shared" si="3"/>
        <v>34</v>
      </c>
      <c r="D16" s="8">
        <f t="shared" si="4"/>
        <v>8</v>
      </c>
      <c r="E16" s="8">
        <v>13</v>
      </c>
      <c r="F16" s="8">
        <v>2</v>
      </c>
      <c r="G16" s="8">
        <v>1</v>
      </c>
      <c r="H16" s="8">
        <v>41</v>
      </c>
      <c r="I16" s="8">
        <v>0</v>
      </c>
      <c r="J16" s="8">
        <v>0</v>
      </c>
      <c r="K16" s="8">
        <v>3</v>
      </c>
      <c r="L16" s="8">
        <v>0</v>
      </c>
      <c r="M16" s="8">
        <v>0</v>
      </c>
      <c r="N16" s="8">
        <v>1</v>
      </c>
      <c r="O16" s="8">
        <v>0</v>
      </c>
      <c r="P16" s="8">
        <v>0</v>
      </c>
      <c r="Q16" s="8">
        <v>1</v>
      </c>
      <c r="R16" s="8">
        <v>0</v>
      </c>
      <c r="S16" s="8">
        <v>0</v>
      </c>
      <c r="T16" s="20" t="s">
        <v>45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1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</row>
    <row r="17" spans="1:35" s="2" customFormat="1" ht="12" customHeight="1">
      <c r="A17" s="20" t="s">
        <v>137</v>
      </c>
      <c r="B17" s="8">
        <f t="shared" si="2"/>
        <v>519</v>
      </c>
      <c r="C17" s="8">
        <f t="shared" si="3"/>
        <v>27</v>
      </c>
      <c r="D17" s="8">
        <f t="shared" si="4"/>
        <v>5</v>
      </c>
      <c r="E17" s="8">
        <v>20</v>
      </c>
      <c r="F17" s="8">
        <v>3</v>
      </c>
      <c r="G17" s="8">
        <v>0</v>
      </c>
      <c r="H17" s="8">
        <v>46</v>
      </c>
      <c r="I17" s="8">
        <v>2</v>
      </c>
      <c r="J17" s="8">
        <v>0</v>
      </c>
      <c r="K17" s="8">
        <v>4</v>
      </c>
      <c r="L17" s="8">
        <v>0</v>
      </c>
      <c r="M17" s="8">
        <v>0</v>
      </c>
      <c r="N17" s="8">
        <v>4</v>
      </c>
      <c r="O17" s="8">
        <v>1</v>
      </c>
      <c r="P17" s="8">
        <v>0</v>
      </c>
      <c r="Q17" s="8">
        <v>1</v>
      </c>
      <c r="R17" s="8">
        <v>0</v>
      </c>
      <c r="S17" s="8">
        <v>0</v>
      </c>
      <c r="T17" s="20" t="s">
        <v>137</v>
      </c>
      <c r="U17" s="8">
        <v>2</v>
      </c>
      <c r="V17" s="8">
        <v>0</v>
      </c>
      <c r="W17" s="8">
        <v>0</v>
      </c>
      <c r="X17" s="8">
        <v>1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1</v>
      </c>
      <c r="AH17" s="8">
        <v>0</v>
      </c>
      <c r="AI17" s="8">
        <v>0</v>
      </c>
    </row>
    <row r="18" spans="1:35" s="2" customFormat="1" ht="12" customHeight="1">
      <c r="A18" s="20" t="s">
        <v>124</v>
      </c>
      <c r="B18" s="8">
        <f t="shared" si="2"/>
        <v>1063</v>
      </c>
      <c r="C18" s="8">
        <f t="shared" si="3"/>
        <v>35</v>
      </c>
      <c r="D18" s="8">
        <f t="shared" si="4"/>
        <v>12</v>
      </c>
      <c r="E18" s="8">
        <v>79</v>
      </c>
      <c r="F18" s="8">
        <v>4</v>
      </c>
      <c r="G18" s="8">
        <v>2</v>
      </c>
      <c r="H18" s="8">
        <v>88</v>
      </c>
      <c r="I18" s="8">
        <v>3</v>
      </c>
      <c r="J18" s="8">
        <v>1</v>
      </c>
      <c r="K18" s="8">
        <v>4</v>
      </c>
      <c r="L18" s="8">
        <v>0</v>
      </c>
      <c r="M18" s="8">
        <v>0</v>
      </c>
      <c r="N18" s="8">
        <v>19</v>
      </c>
      <c r="O18" s="8">
        <v>1</v>
      </c>
      <c r="P18" s="8">
        <v>0</v>
      </c>
      <c r="Q18" s="8">
        <v>3</v>
      </c>
      <c r="R18" s="8">
        <v>0</v>
      </c>
      <c r="S18" s="8">
        <v>0</v>
      </c>
      <c r="T18" s="20" t="s">
        <v>163</v>
      </c>
      <c r="U18" s="8">
        <v>2</v>
      </c>
      <c r="V18" s="8">
        <v>0</v>
      </c>
      <c r="W18" s="8">
        <v>0</v>
      </c>
      <c r="X18" s="8">
        <v>10</v>
      </c>
      <c r="Y18" s="8">
        <v>0</v>
      </c>
      <c r="Z18" s="8">
        <v>0</v>
      </c>
      <c r="AA18" s="8">
        <v>3</v>
      </c>
      <c r="AB18" s="8">
        <v>1</v>
      </c>
      <c r="AC18" s="8">
        <v>0</v>
      </c>
      <c r="AD18" s="8">
        <v>3</v>
      </c>
      <c r="AE18" s="8">
        <v>0</v>
      </c>
      <c r="AF18" s="8">
        <v>0</v>
      </c>
      <c r="AG18" s="8">
        <v>1</v>
      </c>
      <c r="AH18" s="8">
        <v>0</v>
      </c>
      <c r="AI18" s="8">
        <v>0</v>
      </c>
    </row>
    <row r="19" spans="1:35" s="2" customFormat="1" ht="12" customHeight="1">
      <c r="A19" s="20" t="s">
        <v>119</v>
      </c>
      <c r="B19" s="8">
        <f t="shared" si="2"/>
        <v>2205</v>
      </c>
      <c r="C19" s="8">
        <f t="shared" si="3"/>
        <v>140</v>
      </c>
      <c r="D19" s="8">
        <f t="shared" si="4"/>
        <v>37</v>
      </c>
      <c r="E19" s="8">
        <v>110</v>
      </c>
      <c r="F19" s="8">
        <v>13</v>
      </c>
      <c r="G19" s="8">
        <v>8</v>
      </c>
      <c r="H19" s="8">
        <v>231</v>
      </c>
      <c r="I19" s="8">
        <v>5</v>
      </c>
      <c r="J19" s="8">
        <v>1</v>
      </c>
      <c r="K19" s="8">
        <v>30</v>
      </c>
      <c r="L19" s="8">
        <v>1</v>
      </c>
      <c r="M19" s="8">
        <v>0</v>
      </c>
      <c r="N19" s="8">
        <v>41</v>
      </c>
      <c r="O19" s="8">
        <v>3</v>
      </c>
      <c r="P19" s="8">
        <v>0</v>
      </c>
      <c r="Q19" s="8">
        <v>13</v>
      </c>
      <c r="R19" s="8">
        <v>1</v>
      </c>
      <c r="S19" s="8">
        <v>1</v>
      </c>
      <c r="T19" s="20" t="s">
        <v>164</v>
      </c>
      <c r="U19" s="8">
        <v>9</v>
      </c>
      <c r="V19" s="8">
        <v>2</v>
      </c>
      <c r="W19" s="8">
        <v>0</v>
      </c>
      <c r="X19" s="8">
        <v>3</v>
      </c>
      <c r="Y19" s="8">
        <v>0</v>
      </c>
      <c r="Z19" s="8">
        <v>0</v>
      </c>
      <c r="AA19" s="8">
        <v>2</v>
      </c>
      <c r="AB19" s="8">
        <v>2</v>
      </c>
      <c r="AC19" s="8">
        <v>0</v>
      </c>
      <c r="AD19" s="8">
        <v>2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</row>
    <row r="20" spans="1:35" s="2" customFormat="1" ht="12" customHeight="1">
      <c r="A20" s="20" t="s">
        <v>118</v>
      </c>
      <c r="B20" s="8">
        <f t="shared" si="2"/>
        <v>255</v>
      </c>
      <c r="C20" s="8">
        <f t="shared" si="3"/>
        <v>30</v>
      </c>
      <c r="D20" s="8">
        <f t="shared" si="4"/>
        <v>5</v>
      </c>
      <c r="E20" s="8">
        <v>15</v>
      </c>
      <c r="F20" s="8">
        <v>2</v>
      </c>
      <c r="G20" s="8">
        <v>1</v>
      </c>
      <c r="H20" s="8">
        <v>29</v>
      </c>
      <c r="I20" s="8">
        <v>3</v>
      </c>
      <c r="J20" s="8">
        <v>0</v>
      </c>
      <c r="K20" s="8">
        <v>4</v>
      </c>
      <c r="L20" s="8">
        <v>0</v>
      </c>
      <c r="M20" s="8">
        <v>0</v>
      </c>
      <c r="N20" s="8">
        <v>2</v>
      </c>
      <c r="O20" s="8">
        <v>1</v>
      </c>
      <c r="P20" s="8">
        <v>0</v>
      </c>
      <c r="Q20" s="8">
        <v>1</v>
      </c>
      <c r="R20" s="8">
        <v>0</v>
      </c>
      <c r="S20" s="8">
        <v>0</v>
      </c>
      <c r="T20" s="20" t="s">
        <v>165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</row>
    <row r="21" spans="1:35" s="2" customFormat="1" ht="12" customHeight="1">
      <c r="A21" s="20" t="s">
        <v>46</v>
      </c>
      <c r="B21" s="8">
        <f t="shared" si="2"/>
        <v>447</v>
      </c>
      <c r="C21" s="8">
        <f t="shared" si="3"/>
        <v>24</v>
      </c>
      <c r="D21" s="8">
        <f t="shared" si="4"/>
        <v>11</v>
      </c>
      <c r="E21" s="8">
        <v>18</v>
      </c>
      <c r="F21" s="8">
        <v>2</v>
      </c>
      <c r="G21" s="8">
        <v>1</v>
      </c>
      <c r="H21" s="8">
        <v>42</v>
      </c>
      <c r="I21" s="8">
        <v>2</v>
      </c>
      <c r="J21" s="8">
        <v>0</v>
      </c>
      <c r="K21" s="8">
        <v>0</v>
      </c>
      <c r="L21" s="8">
        <v>0</v>
      </c>
      <c r="M21" s="8">
        <v>0</v>
      </c>
      <c r="N21" s="8">
        <v>2</v>
      </c>
      <c r="O21" s="8">
        <v>0</v>
      </c>
      <c r="P21" s="8">
        <v>0</v>
      </c>
      <c r="Q21" s="8">
        <v>0</v>
      </c>
      <c r="R21" s="8">
        <v>1</v>
      </c>
      <c r="S21" s="8">
        <v>0</v>
      </c>
      <c r="T21" s="20" t="s">
        <v>46</v>
      </c>
      <c r="U21" s="8">
        <v>1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1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</row>
    <row r="22" spans="1:35" s="2" customFormat="1" ht="12" customHeight="1">
      <c r="A22" s="20" t="s">
        <v>117</v>
      </c>
      <c r="B22" s="8">
        <f t="shared" si="2"/>
        <v>1195</v>
      </c>
      <c r="C22" s="8">
        <f t="shared" si="3"/>
        <v>43</v>
      </c>
      <c r="D22" s="8">
        <f t="shared" si="4"/>
        <v>7</v>
      </c>
      <c r="E22" s="8">
        <v>18</v>
      </c>
      <c r="F22" s="8">
        <v>2</v>
      </c>
      <c r="G22" s="8">
        <v>0</v>
      </c>
      <c r="H22" s="8">
        <v>117</v>
      </c>
      <c r="I22" s="8">
        <v>1</v>
      </c>
      <c r="J22" s="8">
        <v>1</v>
      </c>
      <c r="K22" s="8">
        <v>11</v>
      </c>
      <c r="L22" s="8">
        <v>0</v>
      </c>
      <c r="M22" s="8">
        <v>0</v>
      </c>
      <c r="N22" s="8">
        <v>6</v>
      </c>
      <c r="O22" s="8">
        <v>1</v>
      </c>
      <c r="P22" s="8">
        <v>0</v>
      </c>
      <c r="Q22" s="8">
        <v>2</v>
      </c>
      <c r="R22" s="8">
        <v>0</v>
      </c>
      <c r="S22" s="8">
        <v>0</v>
      </c>
      <c r="T22" s="20" t="s">
        <v>166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</row>
    <row r="23" spans="1:35" s="2" customFormat="1" ht="12" customHeight="1">
      <c r="A23" s="20" t="s">
        <v>116</v>
      </c>
      <c r="B23" s="8">
        <f t="shared" si="2"/>
        <v>444</v>
      </c>
      <c r="C23" s="8">
        <f t="shared" si="3"/>
        <v>16</v>
      </c>
      <c r="D23" s="8">
        <f t="shared" si="4"/>
        <v>2</v>
      </c>
      <c r="E23" s="8">
        <v>27</v>
      </c>
      <c r="F23" s="8">
        <v>1</v>
      </c>
      <c r="G23" s="8">
        <v>1</v>
      </c>
      <c r="H23" s="8">
        <v>70</v>
      </c>
      <c r="I23" s="8">
        <v>3</v>
      </c>
      <c r="J23" s="8">
        <v>0</v>
      </c>
      <c r="K23" s="8">
        <v>7</v>
      </c>
      <c r="L23" s="8">
        <v>0</v>
      </c>
      <c r="M23" s="8">
        <v>0</v>
      </c>
      <c r="N23" s="8">
        <v>11</v>
      </c>
      <c r="O23" s="8">
        <v>0</v>
      </c>
      <c r="P23" s="8">
        <v>0</v>
      </c>
      <c r="Q23" s="8">
        <v>7</v>
      </c>
      <c r="R23" s="8">
        <v>0</v>
      </c>
      <c r="S23" s="8">
        <v>0</v>
      </c>
      <c r="T23" s="20" t="s">
        <v>116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1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</row>
    <row r="24" spans="1:35" s="2" customFormat="1" ht="12" customHeight="1" thickBot="1">
      <c r="A24" s="21" t="s">
        <v>115</v>
      </c>
      <c r="B24" s="8">
        <f t="shared" si="2"/>
        <v>2384</v>
      </c>
      <c r="C24" s="8">
        <f t="shared" si="3"/>
        <v>195</v>
      </c>
      <c r="D24" s="8">
        <f t="shared" si="4"/>
        <v>19</v>
      </c>
      <c r="E24" s="8">
        <v>162</v>
      </c>
      <c r="F24" s="8">
        <v>17</v>
      </c>
      <c r="G24" s="8">
        <v>4</v>
      </c>
      <c r="H24" s="8">
        <v>384</v>
      </c>
      <c r="I24" s="8">
        <v>10</v>
      </c>
      <c r="J24" s="8">
        <v>1</v>
      </c>
      <c r="K24" s="8">
        <v>42</v>
      </c>
      <c r="L24" s="8">
        <v>2</v>
      </c>
      <c r="M24" s="8">
        <v>1</v>
      </c>
      <c r="N24" s="8">
        <v>54</v>
      </c>
      <c r="O24" s="8">
        <v>3</v>
      </c>
      <c r="P24" s="8">
        <v>0</v>
      </c>
      <c r="Q24" s="8">
        <v>13</v>
      </c>
      <c r="R24" s="8">
        <v>6</v>
      </c>
      <c r="S24" s="8">
        <v>0</v>
      </c>
      <c r="T24" s="21" t="s">
        <v>115</v>
      </c>
      <c r="U24" s="8">
        <v>4</v>
      </c>
      <c r="V24" s="8">
        <v>1</v>
      </c>
      <c r="W24" s="8">
        <v>0</v>
      </c>
      <c r="X24" s="8">
        <v>0</v>
      </c>
      <c r="Y24" s="8">
        <v>0</v>
      </c>
      <c r="Z24" s="8">
        <v>2</v>
      </c>
      <c r="AA24" s="8">
        <v>6</v>
      </c>
      <c r="AB24" s="8">
        <v>2</v>
      </c>
      <c r="AC24" s="8">
        <v>0</v>
      </c>
      <c r="AD24" s="8">
        <v>4</v>
      </c>
      <c r="AE24" s="8">
        <v>1</v>
      </c>
      <c r="AF24" s="8">
        <v>0</v>
      </c>
      <c r="AG24" s="8">
        <v>3</v>
      </c>
      <c r="AH24" s="8">
        <v>0</v>
      </c>
      <c r="AI24" s="8">
        <v>0</v>
      </c>
    </row>
    <row r="25" spans="1:35" s="2" customFormat="1" ht="6" customHeight="1" thickBot="1">
      <c r="A25" s="1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s="4" customFormat="1" ht="28.5" customHeight="1">
      <c r="A26" s="39" t="s">
        <v>47</v>
      </c>
      <c r="B26" s="52" t="s">
        <v>7</v>
      </c>
      <c r="C26" s="49"/>
      <c r="D26" s="49"/>
      <c r="E26" s="48" t="s">
        <v>8</v>
      </c>
      <c r="F26" s="49"/>
      <c r="G26" s="49"/>
      <c r="H26" s="55" t="s">
        <v>70</v>
      </c>
      <c r="I26" s="56"/>
      <c r="J26" s="57"/>
      <c r="K26" s="48" t="s">
        <v>9</v>
      </c>
      <c r="L26" s="49"/>
      <c r="M26" s="49"/>
      <c r="N26" s="48" t="s">
        <v>10</v>
      </c>
      <c r="O26" s="49"/>
      <c r="P26" s="49"/>
      <c r="Q26" s="48" t="s">
        <v>11</v>
      </c>
      <c r="R26" s="49"/>
      <c r="S26" s="49"/>
      <c r="T26" s="39" t="s">
        <v>48</v>
      </c>
      <c r="U26" s="52" t="s">
        <v>12</v>
      </c>
      <c r="V26" s="49"/>
      <c r="W26" s="49"/>
      <c r="X26" s="48" t="s">
        <v>13</v>
      </c>
      <c r="Y26" s="49"/>
      <c r="Z26" s="49"/>
      <c r="AA26" s="55" t="s">
        <v>14</v>
      </c>
      <c r="AB26" s="56"/>
      <c r="AC26" s="57"/>
      <c r="AD26" s="48" t="s">
        <v>15</v>
      </c>
      <c r="AE26" s="49"/>
      <c r="AF26" s="49"/>
      <c r="AG26" s="60" t="s">
        <v>16</v>
      </c>
      <c r="AH26" s="56"/>
      <c r="AI26" s="56"/>
    </row>
    <row r="27" spans="1:35" s="4" customFormat="1" ht="23.25" customHeight="1" thickBot="1">
      <c r="A27" s="40"/>
      <c r="B27" s="11" t="s">
        <v>3</v>
      </c>
      <c r="C27" s="16" t="s">
        <v>105</v>
      </c>
      <c r="D27" s="10" t="s">
        <v>4</v>
      </c>
      <c r="E27" s="10" t="s">
        <v>3</v>
      </c>
      <c r="F27" s="16" t="s">
        <v>105</v>
      </c>
      <c r="G27" s="10" t="s">
        <v>4</v>
      </c>
      <c r="H27" s="11" t="s">
        <v>5</v>
      </c>
      <c r="I27" s="18" t="s">
        <v>127</v>
      </c>
      <c r="J27" s="12" t="s">
        <v>6</v>
      </c>
      <c r="K27" s="10" t="s">
        <v>5</v>
      </c>
      <c r="L27" s="18" t="s">
        <v>127</v>
      </c>
      <c r="M27" s="10" t="s">
        <v>6</v>
      </c>
      <c r="N27" s="10" t="s">
        <v>5</v>
      </c>
      <c r="O27" s="18" t="s">
        <v>127</v>
      </c>
      <c r="P27" s="10" t="s">
        <v>6</v>
      </c>
      <c r="Q27" s="10" t="s">
        <v>5</v>
      </c>
      <c r="R27" s="18" t="s">
        <v>127</v>
      </c>
      <c r="S27" s="10" t="s">
        <v>6</v>
      </c>
      <c r="T27" s="40"/>
      <c r="U27" s="11" t="s">
        <v>3</v>
      </c>
      <c r="V27" s="16" t="s">
        <v>105</v>
      </c>
      <c r="W27" s="10" t="s">
        <v>4</v>
      </c>
      <c r="X27" s="10" t="s">
        <v>3</v>
      </c>
      <c r="Y27" s="16" t="s">
        <v>105</v>
      </c>
      <c r="Z27" s="10" t="s">
        <v>4</v>
      </c>
      <c r="AA27" s="11" t="s">
        <v>3</v>
      </c>
      <c r="AB27" s="12" t="s">
        <v>128</v>
      </c>
      <c r="AC27" s="12" t="s">
        <v>4</v>
      </c>
      <c r="AD27" s="10" t="s">
        <v>3</v>
      </c>
      <c r="AE27" s="12" t="s">
        <v>128</v>
      </c>
      <c r="AF27" s="10" t="s">
        <v>4</v>
      </c>
      <c r="AG27" s="12" t="s">
        <v>3</v>
      </c>
      <c r="AH27" s="12" t="s">
        <v>128</v>
      </c>
      <c r="AI27" s="13" t="s">
        <v>4</v>
      </c>
    </row>
    <row r="28" spans="1:38" s="2" customFormat="1" ht="18" customHeight="1">
      <c r="A28" s="20" t="s">
        <v>39</v>
      </c>
      <c r="B28" s="8">
        <f>SUM(B29:B47)</f>
        <v>2022</v>
      </c>
      <c r="C28" s="8">
        <f>SUM(C29:C47)</f>
        <v>84</v>
      </c>
      <c r="D28" s="8">
        <f aca="true" t="shared" si="5" ref="D28:K28">SUM(D29:D47)</f>
        <v>22</v>
      </c>
      <c r="E28" s="8">
        <f t="shared" si="5"/>
        <v>7719</v>
      </c>
      <c r="F28" s="8">
        <f t="shared" si="5"/>
        <v>1330</v>
      </c>
      <c r="G28" s="8">
        <f t="shared" si="5"/>
        <v>30</v>
      </c>
      <c r="H28" s="8">
        <f t="shared" si="5"/>
        <v>7419</v>
      </c>
      <c r="I28" s="8">
        <f t="shared" si="5"/>
        <v>260</v>
      </c>
      <c r="J28" s="8">
        <f t="shared" si="5"/>
        <v>9</v>
      </c>
      <c r="K28" s="8">
        <f t="shared" si="5"/>
        <v>430</v>
      </c>
      <c r="L28" s="8">
        <f aca="true" t="shared" si="6" ref="L28:S28">SUM(L29:L47)</f>
        <v>10</v>
      </c>
      <c r="M28" s="8">
        <f t="shared" si="6"/>
        <v>0</v>
      </c>
      <c r="N28" s="8">
        <f t="shared" si="6"/>
        <v>0</v>
      </c>
      <c r="O28" s="8">
        <f t="shared" si="6"/>
        <v>0</v>
      </c>
      <c r="P28" s="8">
        <f t="shared" si="6"/>
        <v>22</v>
      </c>
      <c r="Q28" s="8">
        <f t="shared" si="6"/>
        <v>1181</v>
      </c>
      <c r="R28" s="8">
        <f t="shared" si="6"/>
        <v>22</v>
      </c>
      <c r="S28" s="8">
        <f t="shared" si="6"/>
        <v>3</v>
      </c>
      <c r="T28" s="20" t="s">
        <v>39</v>
      </c>
      <c r="U28" s="8">
        <f aca="true" t="shared" si="7" ref="U28:Z28">SUM(U29:U47)</f>
        <v>1012</v>
      </c>
      <c r="V28" s="8">
        <f t="shared" si="7"/>
        <v>19</v>
      </c>
      <c r="W28" s="8">
        <f t="shared" si="7"/>
        <v>0</v>
      </c>
      <c r="X28" s="8">
        <f t="shared" si="7"/>
        <v>454</v>
      </c>
      <c r="Y28" s="8">
        <f t="shared" si="7"/>
        <v>76</v>
      </c>
      <c r="Z28" s="8">
        <f t="shared" si="7"/>
        <v>6</v>
      </c>
      <c r="AA28" s="8">
        <f aca="true" t="shared" si="8" ref="AA28:AI28">SUM(AA29:AA47)</f>
        <v>598</v>
      </c>
      <c r="AB28" s="8">
        <f t="shared" si="8"/>
        <v>20</v>
      </c>
      <c r="AC28" s="8">
        <f t="shared" si="8"/>
        <v>0</v>
      </c>
      <c r="AD28" s="8">
        <f t="shared" si="8"/>
        <v>20829</v>
      </c>
      <c r="AE28" s="8">
        <f t="shared" si="8"/>
        <v>1066</v>
      </c>
      <c r="AF28" s="8">
        <f t="shared" si="8"/>
        <v>281</v>
      </c>
      <c r="AG28" s="8">
        <f t="shared" si="8"/>
        <v>2</v>
      </c>
      <c r="AH28" s="8">
        <f t="shared" si="8"/>
        <v>2</v>
      </c>
      <c r="AI28" s="8">
        <f t="shared" si="8"/>
        <v>23</v>
      </c>
      <c r="AJ28" s="8"/>
      <c r="AK28" s="8"/>
      <c r="AL28" s="8"/>
    </row>
    <row r="29" spans="1:38" s="2" customFormat="1" ht="16.5" customHeight="1">
      <c r="A29" s="20" t="s">
        <v>40</v>
      </c>
      <c r="B29" s="8">
        <v>24</v>
      </c>
      <c r="C29" s="8">
        <v>4</v>
      </c>
      <c r="D29" s="8">
        <v>0</v>
      </c>
      <c r="E29" s="8">
        <v>59</v>
      </c>
      <c r="F29" s="8">
        <v>17</v>
      </c>
      <c r="G29" s="8">
        <v>1</v>
      </c>
      <c r="H29" s="8">
        <v>85</v>
      </c>
      <c r="I29" s="8">
        <v>8</v>
      </c>
      <c r="J29" s="8">
        <v>2</v>
      </c>
      <c r="K29" s="8">
        <v>7</v>
      </c>
      <c r="L29" s="8">
        <v>0</v>
      </c>
      <c r="M29" s="8">
        <v>0</v>
      </c>
      <c r="N29" s="8">
        <v>0</v>
      </c>
      <c r="O29" s="8">
        <v>0</v>
      </c>
      <c r="P29" s="8">
        <v>16</v>
      </c>
      <c r="Q29" s="8">
        <v>4</v>
      </c>
      <c r="R29" s="8">
        <v>0</v>
      </c>
      <c r="S29" s="8">
        <v>0</v>
      </c>
      <c r="T29" s="20" t="s">
        <v>40</v>
      </c>
      <c r="U29" s="8">
        <v>5</v>
      </c>
      <c r="V29" s="8">
        <v>0</v>
      </c>
      <c r="W29" s="8">
        <v>0</v>
      </c>
      <c r="X29" s="8">
        <v>12</v>
      </c>
      <c r="Y29" s="8">
        <v>3</v>
      </c>
      <c r="Z29" s="8">
        <v>0</v>
      </c>
      <c r="AA29" s="8">
        <v>6</v>
      </c>
      <c r="AB29" s="8">
        <v>2</v>
      </c>
      <c r="AC29" s="8">
        <v>0</v>
      </c>
      <c r="AD29" s="8">
        <v>108</v>
      </c>
      <c r="AE29" s="8">
        <v>18</v>
      </c>
      <c r="AF29" s="8">
        <v>6</v>
      </c>
      <c r="AG29" s="8">
        <v>0</v>
      </c>
      <c r="AH29" s="8">
        <v>0</v>
      </c>
      <c r="AI29" s="8">
        <v>15</v>
      </c>
      <c r="AJ29" s="8"/>
      <c r="AK29" s="8"/>
      <c r="AL29" s="8"/>
    </row>
    <row r="30" spans="1:38" s="2" customFormat="1" ht="12" customHeight="1">
      <c r="A30" s="20" t="s">
        <v>41</v>
      </c>
      <c r="B30" s="8">
        <v>4</v>
      </c>
      <c r="C30" s="8">
        <v>0</v>
      </c>
      <c r="D30" s="8">
        <v>0</v>
      </c>
      <c r="E30" s="8">
        <v>9</v>
      </c>
      <c r="F30" s="8">
        <v>0</v>
      </c>
      <c r="G30" s="8">
        <v>0</v>
      </c>
      <c r="H30" s="8">
        <v>3</v>
      </c>
      <c r="I30" s="8">
        <v>0</v>
      </c>
      <c r="J30" s="8">
        <v>0</v>
      </c>
      <c r="K30" s="8">
        <v>1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1</v>
      </c>
      <c r="R30" s="8">
        <v>0</v>
      </c>
      <c r="S30" s="8">
        <v>0</v>
      </c>
      <c r="T30" s="20" t="s">
        <v>41</v>
      </c>
      <c r="U30" s="8">
        <v>0</v>
      </c>
      <c r="V30" s="8">
        <v>0</v>
      </c>
      <c r="W30" s="8">
        <v>0</v>
      </c>
      <c r="X30" s="8">
        <v>1</v>
      </c>
      <c r="Y30" s="8">
        <v>0</v>
      </c>
      <c r="Z30" s="8">
        <v>0</v>
      </c>
      <c r="AA30" s="8">
        <v>1</v>
      </c>
      <c r="AB30" s="8">
        <v>0</v>
      </c>
      <c r="AC30" s="8">
        <v>0</v>
      </c>
      <c r="AD30" s="8">
        <v>6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/>
      <c r="AK30" s="8"/>
      <c r="AL30" s="8"/>
    </row>
    <row r="31" spans="1:38" s="2" customFormat="1" ht="12" customHeight="1">
      <c r="A31" s="20" t="s">
        <v>138</v>
      </c>
      <c r="B31" s="8">
        <v>654</v>
      </c>
      <c r="C31" s="8">
        <v>25</v>
      </c>
      <c r="D31" s="8">
        <v>6</v>
      </c>
      <c r="E31" s="8">
        <v>4338</v>
      </c>
      <c r="F31" s="8">
        <v>908</v>
      </c>
      <c r="G31" s="8">
        <v>24</v>
      </c>
      <c r="H31" s="8">
        <v>2867</v>
      </c>
      <c r="I31" s="8">
        <v>129</v>
      </c>
      <c r="J31" s="8">
        <v>3</v>
      </c>
      <c r="K31" s="8">
        <v>122</v>
      </c>
      <c r="L31" s="8">
        <v>3</v>
      </c>
      <c r="M31" s="8">
        <v>0</v>
      </c>
      <c r="N31" s="8">
        <v>0</v>
      </c>
      <c r="O31" s="8">
        <v>0</v>
      </c>
      <c r="P31" s="8">
        <v>0</v>
      </c>
      <c r="Q31" s="8">
        <v>333</v>
      </c>
      <c r="R31" s="8">
        <v>9</v>
      </c>
      <c r="S31" s="8">
        <v>2</v>
      </c>
      <c r="T31" s="20" t="s">
        <v>158</v>
      </c>
      <c r="U31" s="8">
        <v>312</v>
      </c>
      <c r="V31" s="8">
        <v>8</v>
      </c>
      <c r="W31" s="8">
        <v>0</v>
      </c>
      <c r="X31" s="8">
        <v>141</v>
      </c>
      <c r="Y31" s="8">
        <v>41</v>
      </c>
      <c r="Z31" s="8">
        <v>1</v>
      </c>
      <c r="AA31" s="8">
        <v>209</v>
      </c>
      <c r="AB31" s="8">
        <v>11</v>
      </c>
      <c r="AC31" s="8">
        <v>0</v>
      </c>
      <c r="AD31" s="8">
        <v>6064</v>
      </c>
      <c r="AE31" s="8">
        <v>269</v>
      </c>
      <c r="AF31" s="8">
        <v>75</v>
      </c>
      <c r="AG31" s="8">
        <v>0</v>
      </c>
      <c r="AH31" s="8">
        <v>2</v>
      </c>
      <c r="AI31" s="8">
        <v>3</v>
      </c>
      <c r="AJ31" s="8"/>
      <c r="AK31" s="8"/>
      <c r="AL31" s="8"/>
    </row>
    <row r="32" spans="1:38" s="2" customFormat="1" ht="12" customHeight="1">
      <c r="A32" s="20" t="s">
        <v>120</v>
      </c>
      <c r="B32" s="8">
        <v>1</v>
      </c>
      <c r="C32" s="8">
        <v>1</v>
      </c>
      <c r="D32" s="8">
        <v>0</v>
      </c>
      <c r="E32" s="8">
        <v>5</v>
      </c>
      <c r="F32" s="8">
        <v>2</v>
      </c>
      <c r="G32" s="8">
        <v>0</v>
      </c>
      <c r="H32" s="8">
        <v>3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1</v>
      </c>
      <c r="R32" s="8">
        <v>1</v>
      </c>
      <c r="S32" s="8">
        <v>0</v>
      </c>
      <c r="T32" s="20" t="s">
        <v>159</v>
      </c>
      <c r="U32" s="8">
        <v>1</v>
      </c>
      <c r="V32" s="8">
        <v>0</v>
      </c>
      <c r="W32" s="8">
        <v>0</v>
      </c>
      <c r="X32" s="8">
        <v>1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12</v>
      </c>
      <c r="AE32" s="8">
        <v>3</v>
      </c>
      <c r="AF32" s="8">
        <v>1</v>
      </c>
      <c r="AG32" s="8">
        <v>0</v>
      </c>
      <c r="AH32" s="8">
        <v>0</v>
      </c>
      <c r="AI32" s="8">
        <v>0</v>
      </c>
      <c r="AJ32" s="8"/>
      <c r="AK32" s="8"/>
      <c r="AL32" s="8"/>
    </row>
    <row r="33" spans="1:38" s="2" customFormat="1" ht="12" customHeight="1">
      <c r="A33" s="20" t="s">
        <v>121</v>
      </c>
      <c r="B33" s="8">
        <v>25</v>
      </c>
      <c r="C33" s="8">
        <v>0</v>
      </c>
      <c r="D33" s="8">
        <v>0</v>
      </c>
      <c r="E33" s="8">
        <v>58</v>
      </c>
      <c r="F33" s="8">
        <v>10</v>
      </c>
      <c r="G33" s="8">
        <v>0</v>
      </c>
      <c r="H33" s="8">
        <v>48</v>
      </c>
      <c r="I33" s="8">
        <v>0</v>
      </c>
      <c r="J33" s="8">
        <v>0</v>
      </c>
      <c r="K33" s="8">
        <v>5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12</v>
      </c>
      <c r="R33" s="8">
        <v>1</v>
      </c>
      <c r="S33" s="8">
        <v>0</v>
      </c>
      <c r="T33" s="20" t="s">
        <v>160</v>
      </c>
      <c r="U33" s="8">
        <v>11</v>
      </c>
      <c r="V33" s="8">
        <v>0</v>
      </c>
      <c r="W33" s="8">
        <v>0</v>
      </c>
      <c r="X33" s="8">
        <v>3</v>
      </c>
      <c r="Y33" s="8">
        <v>0</v>
      </c>
      <c r="Z33" s="8">
        <v>0</v>
      </c>
      <c r="AA33" s="8">
        <v>8</v>
      </c>
      <c r="AB33" s="8">
        <v>0</v>
      </c>
      <c r="AC33" s="8">
        <v>0</v>
      </c>
      <c r="AD33" s="8">
        <v>153</v>
      </c>
      <c r="AE33" s="8">
        <v>12</v>
      </c>
      <c r="AF33" s="8">
        <v>3</v>
      </c>
      <c r="AG33" s="8">
        <v>0</v>
      </c>
      <c r="AH33" s="8">
        <v>0</v>
      </c>
      <c r="AI33" s="8">
        <v>0</v>
      </c>
      <c r="AJ33" s="8"/>
      <c r="AK33" s="8"/>
      <c r="AL33" s="8"/>
    </row>
    <row r="34" spans="1:38" s="2" customFormat="1" ht="12" customHeight="1">
      <c r="A34" s="20" t="s">
        <v>42</v>
      </c>
      <c r="B34" s="8">
        <v>497</v>
      </c>
      <c r="C34" s="8">
        <v>23</v>
      </c>
      <c r="D34" s="8">
        <v>6</v>
      </c>
      <c r="E34" s="8">
        <v>1133</v>
      </c>
      <c r="F34" s="8">
        <v>96</v>
      </c>
      <c r="G34" s="8">
        <v>1</v>
      </c>
      <c r="H34" s="8">
        <v>2154</v>
      </c>
      <c r="I34" s="8">
        <v>51</v>
      </c>
      <c r="J34" s="8">
        <v>1</v>
      </c>
      <c r="K34" s="8">
        <v>113</v>
      </c>
      <c r="L34" s="8">
        <v>7</v>
      </c>
      <c r="M34" s="8">
        <v>0</v>
      </c>
      <c r="N34" s="8">
        <v>0</v>
      </c>
      <c r="O34" s="8">
        <v>0</v>
      </c>
      <c r="P34" s="8">
        <v>2</v>
      </c>
      <c r="Q34" s="8">
        <v>93</v>
      </c>
      <c r="R34" s="8">
        <v>1</v>
      </c>
      <c r="S34" s="8">
        <v>0</v>
      </c>
      <c r="T34" s="20" t="s">
        <v>42</v>
      </c>
      <c r="U34" s="8">
        <v>233</v>
      </c>
      <c r="V34" s="8">
        <v>2</v>
      </c>
      <c r="W34" s="8">
        <v>0</v>
      </c>
      <c r="X34" s="8">
        <v>91</v>
      </c>
      <c r="Y34" s="8">
        <v>8</v>
      </c>
      <c r="Z34" s="8">
        <v>4</v>
      </c>
      <c r="AA34" s="8">
        <v>104</v>
      </c>
      <c r="AB34" s="8">
        <v>4</v>
      </c>
      <c r="AC34" s="8">
        <v>0</v>
      </c>
      <c r="AD34" s="8">
        <v>1664</v>
      </c>
      <c r="AE34" s="8">
        <v>91</v>
      </c>
      <c r="AF34" s="8">
        <v>26</v>
      </c>
      <c r="AG34" s="8">
        <v>1</v>
      </c>
      <c r="AH34" s="8">
        <v>0</v>
      </c>
      <c r="AI34" s="8">
        <v>0</v>
      </c>
      <c r="AJ34" s="8"/>
      <c r="AK34" s="8"/>
      <c r="AL34" s="8"/>
    </row>
    <row r="35" spans="1:38" s="2" customFormat="1" ht="12" customHeight="1">
      <c r="A35" s="20" t="s">
        <v>43</v>
      </c>
      <c r="B35" s="8">
        <v>266</v>
      </c>
      <c r="C35" s="8">
        <v>8</v>
      </c>
      <c r="D35" s="8">
        <v>3</v>
      </c>
      <c r="E35" s="8">
        <v>1162</v>
      </c>
      <c r="F35" s="8">
        <v>186</v>
      </c>
      <c r="G35" s="8">
        <v>0</v>
      </c>
      <c r="H35" s="8">
        <v>1052</v>
      </c>
      <c r="I35" s="8">
        <v>38</v>
      </c>
      <c r="J35" s="8">
        <v>0</v>
      </c>
      <c r="K35" s="8">
        <v>49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174</v>
      </c>
      <c r="R35" s="8">
        <v>2</v>
      </c>
      <c r="S35" s="8">
        <v>1</v>
      </c>
      <c r="T35" s="20" t="s">
        <v>43</v>
      </c>
      <c r="U35" s="8">
        <v>160</v>
      </c>
      <c r="V35" s="8">
        <v>4</v>
      </c>
      <c r="W35" s="8">
        <v>0</v>
      </c>
      <c r="X35" s="8">
        <v>80</v>
      </c>
      <c r="Y35" s="8">
        <v>7</v>
      </c>
      <c r="Z35" s="8">
        <v>0</v>
      </c>
      <c r="AA35" s="8">
        <v>99</v>
      </c>
      <c r="AB35" s="8">
        <v>3</v>
      </c>
      <c r="AC35" s="8">
        <v>0</v>
      </c>
      <c r="AD35" s="8">
        <v>4361</v>
      </c>
      <c r="AE35" s="8">
        <v>168</v>
      </c>
      <c r="AF35" s="8">
        <v>54</v>
      </c>
      <c r="AG35" s="8">
        <v>1</v>
      </c>
      <c r="AH35" s="8">
        <v>0</v>
      </c>
      <c r="AI35" s="8">
        <v>0</v>
      </c>
      <c r="AJ35" s="8"/>
      <c r="AK35" s="8"/>
      <c r="AL35" s="8"/>
    </row>
    <row r="36" spans="1:38" s="2" customFormat="1" ht="12" customHeight="1">
      <c r="A36" s="20" t="s">
        <v>122</v>
      </c>
      <c r="B36" s="8">
        <v>204</v>
      </c>
      <c r="C36" s="8">
        <v>9</v>
      </c>
      <c r="D36" s="8">
        <v>3</v>
      </c>
      <c r="E36" s="8">
        <v>346</v>
      </c>
      <c r="F36" s="8">
        <v>35</v>
      </c>
      <c r="G36" s="8">
        <v>1</v>
      </c>
      <c r="H36" s="8">
        <v>144</v>
      </c>
      <c r="I36" s="8">
        <v>7</v>
      </c>
      <c r="J36" s="8">
        <v>1</v>
      </c>
      <c r="K36" s="8">
        <v>57</v>
      </c>
      <c r="L36" s="8">
        <v>0</v>
      </c>
      <c r="M36" s="8">
        <v>0</v>
      </c>
      <c r="N36" s="8">
        <v>0</v>
      </c>
      <c r="O36" s="8">
        <v>0</v>
      </c>
      <c r="P36" s="8">
        <v>1</v>
      </c>
      <c r="Q36" s="8">
        <v>35</v>
      </c>
      <c r="R36" s="8">
        <v>0</v>
      </c>
      <c r="S36" s="8">
        <v>0</v>
      </c>
      <c r="T36" s="20" t="s">
        <v>161</v>
      </c>
      <c r="U36" s="8">
        <v>81</v>
      </c>
      <c r="V36" s="8">
        <v>2</v>
      </c>
      <c r="W36" s="8">
        <v>0</v>
      </c>
      <c r="X36" s="8">
        <v>25</v>
      </c>
      <c r="Y36" s="8">
        <v>6</v>
      </c>
      <c r="Z36" s="8">
        <v>0</v>
      </c>
      <c r="AA36" s="8">
        <v>35</v>
      </c>
      <c r="AB36" s="8">
        <v>0</v>
      </c>
      <c r="AC36" s="8">
        <v>0</v>
      </c>
      <c r="AD36" s="8">
        <v>1005</v>
      </c>
      <c r="AE36" s="8">
        <v>70</v>
      </c>
      <c r="AF36" s="8">
        <v>26</v>
      </c>
      <c r="AG36" s="8">
        <v>0</v>
      </c>
      <c r="AH36" s="8">
        <v>0</v>
      </c>
      <c r="AI36" s="8">
        <v>4</v>
      </c>
      <c r="AJ36" s="8"/>
      <c r="AK36" s="8"/>
      <c r="AL36" s="8"/>
    </row>
    <row r="37" spans="1:38" s="2" customFormat="1" ht="12" customHeight="1">
      <c r="A37" s="20" t="s">
        <v>44</v>
      </c>
      <c r="B37" s="8">
        <v>50</v>
      </c>
      <c r="C37" s="8">
        <v>0</v>
      </c>
      <c r="D37" s="8">
        <v>0</v>
      </c>
      <c r="E37" s="8">
        <v>138</v>
      </c>
      <c r="F37" s="8">
        <v>18</v>
      </c>
      <c r="G37" s="8">
        <v>1</v>
      </c>
      <c r="H37" s="8">
        <v>472</v>
      </c>
      <c r="I37" s="8">
        <v>5</v>
      </c>
      <c r="J37" s="8">
        <v>0</v>
      </c>
      <c r="K37" s="8">
        <v>10</v>
      </c>
      <c r="L37" s="8">
        <v>0</v>
      </c>
      <c r="M37" s="8">
        <v>0</v>
      </c>
      <c r="N37" s="8">
        <v>0</v>
      </c>
      <c r="O37" s="8">
        <v>0</v>
      </c>
      <c r="P37" s="8">
        <v>1</v>
      </c>
      <c r="Q37" s="8">
        <v>403</v>
      </c>
      <c r="R37" s="8">
        <v>4</v>
      </c>
      <c r="S37" s="8">
        <v>0</v>
      </c>
      <c r="T37" s="20" t="s">
        <v>44</v>
      </c>
      <c r="U37" s="8">
        <v>50</v>
      </c>
      <c r="V37" s="8">
        <v>1</v>
      </c>
      <c r="W37" s="8">
        <v>0</v>
      </c>
      <c r="X37" s="8">
        <v>18</v>
      </c>
      <c r="Y37" s="8">
        <v>3</v>
      </c>
      <c r="Z37" s="8">
        <v>0</v>
      </c>
      <c r="AA37" s="8">
        <v>22</v>
      </c>
      <c r="AB37" s="8">
        <v>0</v>
      </c>
      <c r="AC37" s="8">
        <v>0</v>
      </c>
      <c r="AD37" s="8">
        <v>1733</v>
      </c>
      <c r="AE37" s="8">
        <v>82</v>
      </c>
      <c r="AF37" s="8">
        <v>16</v>
      </c>
      <c r="AG37" s="8">
        <v>0</v>
      </c>
      <c r="AH37" s="8">
        <v>0</v>
      </c>
      <c r="AI37" s="8">
        <v>0</v>
      </c>
      <c r="AJ37" s="8"/>
      <c r="AK37" s="8"/>
      <c r="AL37" s="8"/>
    </row>
    <row r="38" spans="1:35" s="2" customFormat="1" ht="18" customHeight="1">
      <c r="A38" s="20" t="s">
        <v>123</v>
      </c>
      <c r="B38" s="8">
        <v>6</v>
      </c>
      <c r="C38" s="8">
        <v>0</v>
      </c>
      <c r="D38" s="8">
        <v>0</v>
      </c>
      <c r="E38" s="8">
        <v>9</v>
      </c>
      <c r="F38" s="8">
        <v>1</v>
      </c>
      <c r="G38" s="8">
        <v>0</v>
      </c>
      <c r="H38" s="8">
        <v>12</v>
      </c>
      <c r="I38" s="8">
        <v>1</v>
      </c>
      <c r="J38" s="8">
        <v>0</v>
      </c>
      <c r="K38" s="8">
        <v>1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3</v>
      </c>
      <c r="R38" s="8">
        <v>0</v>
      </c>
      <c r="S38" s="8">
        <v>0</v>
      </c>
      <c r="T38" s="20" t="s">
        <v>162</v>
      </c>
      <c r="U38" s="8">
        <v>5</v>
      </c>
      <c r="V38" s="8">
        <v>0</v>
      </c>
      <c r="W38" s="8">
        <v>0</v>
      </c>
      <c r="X38" s="8">
        <v>1</v>
      </c>
      <c r="Y38" s="8">
        <v>0</v>
      </c>
      <c r="Z38" s="8">
        <v>0</v>
      </c>
      <c r="AA38" s="8">
        <v>3</v>
      </c>
      <c r="AB38" s="8">
        <v>0</v>
      </c>
      <c r="AC38" s="8">
        <v>0</v>
      </c>
      <c r="AD38" s="8">
        <v>329</v>
      </c>
      <c r="AE38" s="8">
        <v>20</v>
      </c>
      <c r="AF38" s="8">
        <v>6</v>
      </c>
      <c r="AG38" s="8">
        <v>0</v>
      </c>
      <c r="AH38" s="8">
        <v>0</v>
      </c>
      <c r="AI38" s="8">
        <v>0</v>
      </c>
    </row>
    <row r="39" spans="1:35" s="2" customFormat="1" ht="12" customHeight="1">
      <c r="A39" s="20" t="s">
        <v>45</v>
      </c>
      <c r="B39" s="8">
        <v>4</v>
      </c>
      <c r="C39" s="8">
        <v>0</v>
      </c>
      <c r="D39" s="8">
        <v>0</v>
      </c>
      <c r="E39" s="8">
        <v>1</v>
      </c>
      <c r="F39" s="8">
        <v>0</v>
      </c>
      <c r="G39" s="8">
        <v>0</v>
      </c>
      <c r="H39" s="8">
        <v>4</v>
      </c>
      <c r="I39" s="8">
        <v>0</v>
      </c>
      <c r="J39" s="8">
        <v>0</v>
      </c>
      <c r="K39" s="8">
        <v>1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3</v>
      </c>
      <c r="R39" s="8">
        <v>0</v>
      </c>
      <c r="S39" s="8">
        <v>0</v>
      </c>
      <c r="T39" s="20" t="s">
        <v>45</v>
      </c>
      <c r="U39" s="8">
        <v>2</v>
      </c>
      <c r="V39" s="8">
        <v>0</v>
      </c>
      <c r="W39" s="8">
        <v>0</v>
      </c>
      <c r="X39" s="8">
        <v>1</v>
      </c>
      <c r="Y39" s="8">
        <v>1</v>
      </c>
      <c r="Z39" s="8">
        <v>0</v>
      </c>
      <c r="AA39" s="8">
        <v>4</v>
      </c>
      <c r="AB39" s="8">
        <v>0</v>
      </c>
      <c r="AC39" s="8">
        <v>0</v>
      </c>
      <c r="AD39" s="8">
        <v>524</v>
      </c>
      <c r="AE39" s="8">
        <v>31</v>
      </c>
      <c r="AF39" s="8">
        <v>7</v>
      </c>
      <c r="AG39" s="8">
        <v>0</v>
      </c>
      <c r="AH39" s="8">
        <v>0</v>
      </c>
      <c r="AI39" s="8">
        <v>0</v>
      </c>
    </row>
    <row r="40" spans="1:38" s="2" customFormat="1" ht="12" customHeight="1">
      <c r="A40" s="20" t="s">
        <v>137</v>
      </c>
      <c r="B40" s="8">
        <v>9</v>
      </c>
      <c r="C40" s="8">
        <v>0</v>
      </c>
      <c r="D40" s="8">
        <v>0</v>
      </c>
      <c r="E40" s="8">
        <v>14</v>
      </c>
      <c r="F40" s="8">
        <v>1</v>
      </c>
      <c r="G40" s="8">
        <v>0</v>
      </c>
      <c r="H40" s="8">
        <v>17</v>
      </c>
      <c r="I40" s="8">
        <v>0</v>
      </c>
      <c r="J40" s="8">
        <v>0</v>
      </c>
      <c r="K40" s="8">
        <v>5</v>
      </c>
      <c r="L40" s="8">
        <v>0</v>
      </c>
      <c r="M40" s="8">
        <v>0</v>
      </c>
      <c r="N40" s="8">
        <v>0</v>
      </c>
      <c r="O40" s="8">
        <v>0</v>
      </c>
      <c r="P40" s="8">
        <v>1</v>
      </c>
      <c r="Q40" s="8">
        <v>4</v>
      </c>
      <c r="R40" s="8">
        <v>1</v>
      </c>
      <c r="S40" s="8">
        <v>0</v>
      </c>
      <c r="T40" s="20" t="s">
        <v>137</v>
      </c>
      <c r="U40" s="8">
        <v>1</v>
      </c>
      <c r="V40" s="8">
        <v>0</v>
      </c>
      <c r="W40" s="8">
        <v>0</v>
      </c>
      <c r="X40" s="8">
        <v>5</v>
      </c>
      <c r="Y40" s="8">
        <v>2</v>
      </c>
      <c r="Z40" s="8">
        <v>0</v>
      </c>
      <c r="AA40" s="8">
        <v>1</v>
      </c>
      <c r="AB40" s="8">
        <v>0</v>
      </c>
      <c r="AC40" s="8">
        <v>0</v>
      </c>
      <c r="AD40" s="8">
        <v>384</v>
      </c>
      <c r="AE40" s="8">
        <v>17</v>
      </c>
      <c r="AF40" s="8">
        <v>4</v>
      </c>
      <c r="AG40" s="8">
        <v>0</v>
      </c>
      <c r="AH40" s="8">
        <v>0</v>
      </c>
      <c r="AI40" s="8">
        <v>0</v>
      </c>
      <c r="AJ40" s="8"/>
      <c r="AK40" s="8"/>
      <c r="AL40" s="8"/>
    </row>
    <row r="41" spans="1:38" s="2" customFormat="1" ht="12" customHeight="1">
      <c r="A41" s="20" t="s">
        <v>124</v>
      </c>
      <c r="B41" s="8">
        <v>16</v>
      </c>
      <c r="C41" s="8">
        <v>1</v>
      </c>
      <c r="D41" s="8">
        <v>0</v>
      </c>
      <c r="E41" s="8">
        <v>64</v>
      </c>
      <c r="F41" s="8">
        <v>4</v>
      </c>
      <c r="G41" s="8">
        <v>0</v>
      </c>
      <c r="H41" s="8">
        <v>98</v>
      </c>
      <c r="I41" s="8">
        <v>4</v>
      </c>
      <c r="J41" s="8">
        <v>0</v>
      </c>
      <c r="K41" s="8">
        <v>8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13</v>
      </c>
      <c r="R41" s="8">
        <v>0</v>
      </c>
      <c r="S41" s="8">
        <v>0</v>
      </c>
      <c r="T41" s="20" t="s">
        <v>163</v>
      </c>
      <c r="U41" s="8">
        <v>20</v>
      </c>
      <c r="V41" s="8">
        <v>0</v>
      </c>
      <c r="W41" s="8">
        <v>0</v>
      </c>
      <c r="X41" s="8">
        <v>7</v>
      </c>
      <c r="Y41" s="8">
        <v>2</v>
      </c>
      <c r="Z41" s="8">
        <v>0</v>
      </c>
      <c r="AA41" s="8">
        <v>9</v>
      </c>
      <c r="AB41" s="8">
        <v>0</v>
      </c>
      <c r="AC41" s="8">
        <v>0</v>
      </c>
      <c r="AD41" s="8">
        <v>616</v>
      </c>
      <c r="AE41" s="8">
        <v>15</v>
      </c>
      <c r="AF41" s="8">
        <v>8</v>
      </c>
      <c r="AG41" s="8">
        <v>0</v>
      </c>
      <c r="AH41" s="8">
        <v>0</v>
      </c>
      <c r="AI41" s="8">
        <v>1</v>
      </c>
      <c r="AJ41" s="8"/>
      <c r="AK41" s="8"/>
      <c r="AL41" s="8"/>
    </row>
    <row r="42" spans="1:38" s="2" customFormat="1" ht="12" customHeight="1">
      <c r="A42" s="20" t="s">
        <v>119</v>
      </c>
      <c r="B42" s="8">
        <v>76</v>
      </c>
      <c r="C42" s="8">
        <v>5</v>
      </c>
      <c r="D42" s="8">
        <v>2</v>
      </c>
      <c r="E42" s="8">
        <v>155</v>
      </c>
      <c r="F42" s="8">
        <v>18</v>
      </c>
      <c r="G42" s="8">
        <v>1</v>
      </c>
      <c r="H42" s="8">
        <v>96</v>
      </c>
      <c r="I42" s="8">
        <v>7</v>
      </c>
      <c r="J42" s="8">
        <v>0</v>
      </c>
      <c r="K42" s="8">
        <v>21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12</v>
      </c>
      <c r="R42" s="8">
        <v>1</v>
      </c>
      <c r="S42" s="8">
        <v>0</v>
      </c>
      <c r="T42" s="20" t="s">
        <v>164</v>
      </c>
      <c r="U42" s="8">
        <v>24</v>
      </c>
      <c r="V42" s="8">
        <v>1</v>
      </c>
      <c r="W42" s="8">
        <v>0</v>
      </c>
      <c r="X42" s="8">
        <v>20</v>
      </c>
      <c r="Y42" s="8">
        <v>0</v>
      </c>
      <c r="Z42" s="8">
        <v>1</v>
      </c>
      <c r="AA42" s="8">
        <v>20</v>
      </c>
      <c r="AB42" s="8">
        <v>0</v>
      </c>
      <c r="AC42" s="8">
        <v>0</v>
      </c>
      <c r="AD42" s="8">
        <v>1340</v>
      </c>
      <c r="AE42" s="8">
        <v>81</v>
      </c>
      <c r="AF42" s="8">
        <v>23</v>
      </c>
      <c r="AG42" s="8">
        <v>0</v>
      </c>
      <c r="AH42" s="8">
        <v>0</v>
      </c>
      <c r="AI42" s="8">
        <v>0</v>
      </c>
      <c r="AJ42" s="8"/>
      <c r="AK42" s="8"/>
      <c r="AL42" s="8"/>
    </row>
    <row r="43" spans="1:38" s="2" customFormat="1" ht="12" customHeight="1">
      <c r="A43" s="20" t="s">
        <v>118</v>
      </c>
      <c r="B43" s="8">
        <v>34</v>
      </c>
      <c r="C43" s="8">
        <v>2</v>
      </c>
      <c r="D43" s="8">
        <v>0</v>
      </c>
      <c r="E43" s="8">
        <v>8</v>
      </c>
      <c r="F43" s="8">
        <v>3</v>
      </c>
      <c r="G43" s="8">
        <v>0</v>
      </c>
      <c r="H43" s="8">
        <v>2</v>
      </c>
      <c r="I43" s="8">
        <v>1</v>
      </c>
      <c r="J43" s="8">
        <v>1</v>
      </c>
      <c r="K43" s="8">
        <v>1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1</v>
      </c>
      <c r="R43" s="8">
        <v>0</v>
      </c>
      <c r="S43" s="8">
        <v>0</v>
      </c>
      <c r="T43" s="20" t="s">
        <v>165</v>
      </c>
      <c r="U43" s="8">
        <v>4</v>
      </c>
      <c r="V43" s="8">
        <v>0</v>
      </c>
      <c r="W43" s="8">
        <v>0</v>
      </c>
      <c r="X43" s="8">
        <v>1</v>
      </c>
      <c r="Y43" s="8">
        <v>1</v>
      </c>
      <c r="Z43" s="8">
        <v>0</v>
      </c>
      <c r="AA43" s="8">
        <v>3</v>
      </c>
      <c r="AB43" s="8">
        <v>0</v>
      </c>
      <c r="AC43" s="8">
        <v>0</v>
      </c>
      <c r="AD43" s="8">
        <v>150</v>
      </c>
      <c r="AE43" s="8">
        <v>17</v>
      </c>
      <c r="AF43" s="8">
        <v>3</v>
      </c>
      <c r="AG43" s="8">
        <v>0</v>
      </c>
      <c r="AH43" s="8">
        <v>0</v>
      </c>
      <c r="AI43" s="8">
        <v>0</v>
      </c>
      <c r="AJ43" s="8"/>
      <c r="AK43" s="8"/>
      <c r="AL43" s="8"/>
    </row>
    <row r="44" spans="1:38" s="2" customFormat="1" ht="12" customHeight="1">
      <c r="A44" s="20" t="s">
        <v>46</v>
      </c>
      <c r="B44" s="8">
        <v>4</v>
      </c>
      <c r="C44" s="8">
        <v>1</v>
      </c>
      <c r="D44" s="8">
        <v>0</v>
      </c>
      <c r="E44" s="8">
        <v>4</v>
      </c>
      <c r="F44" s="8">
        <v>1</v>
      </c>
      <c r="G44" s="8">
        <v>1</v>
      </c>
      <c r="H44" s="8">
        <v>28</v>
      </c>
      <c r="I44" s="8">
        <v>2</v>
      </c>
      <c r="J44" s="8">
        <v>0</v>
      </c>
      <c r="K44" s="8">
        <v>4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8</v>
      </c>
      <c r="R44" s="8">
        <v>0</v>
      </c>
      <c r="S44" s="8">
        <v>0</v>
      </c>
      <c r="T44" s="20" t="s">
        <v>46</v>
      </c>
      <c r="U44" s="8">
        <v>5</v>
      </c>
      <c r="V44" s="8">
        <v>0</v>
      </c>
      <c r="W44" s="8">
        <v>0</v>
      </c>
      <c r="X44" s="8">
        <v>2</v>
      </c>
      <c r="Y44" s="8">
        <v>0</v>
      </c>
      <c r="Z44" s="8">
        <v>0</v>
      </c>
      <c r="AA44" s="8">
        <v>4</v>
      </c>
      <c r="AB44" s="8">
        <v>0</v>
      </c>
      <c r="AC44" s="8">
        <v>0</v>
      </c>
      <c r="AD44" s="8">
        <v>324</v>
      </c>
      <c r="AE44" s="8">
        <v>15</v>
      </c>
      <c r="AF44" s="8">
        <v>9</v>
      </c>
      <c r="AG44" s="8">
        <v>0</v>
      </c>
      <c r="AH44" s="8">
        <v>0</v>
      </c>
      <c r="AI44" s="8">
        <v>0</v>
      </c>
      <c r="AJ44" s="8"/>
      <c r="AK44" s="8"/>
      <c r="AL44" s="8"/>
    </row>
    <row r="45" spans="1:38" s="2" customFormat="1" ht="12" customHeight="1">
      <c r="A45" s="20" t="s">
        <v>117</v>
      </c>
      <c r="B45" s="8">
        <v>15</v>
      </c>
      <c r="C45" s="8">
        <v>0</v>
      </c>
      <c r="D45" s="8">
        <v>1</v>
      </c>
      <c r="E45" s="8">
        <v>22</v>
      </c>
      <c r="F45" s="8">
        <v>0</v>
      </c>
      <c r="G45" s="8">
        <v>0</v>
      </c>
      <c r="H45" s="8">
        <v>15</v>
      </c>
      <c r="I45" s="8">
        <v>2</v>
      </c>
      <c r="J45" s="8">
        <v>0</v>
      </c>
      <c r="K45" s="8">
        <v>6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13</v>
      </c>
      <c r="R45" s="8">
        <v>0</v>
      </c>
      <c r="S45" s="8">
        <v>0</v>
      </c>
      <c r="T45" s="20" t="s">
        <v>166</v>
      </c>
      <c r="U45" s="8">
        <v>27</v>
      </c>
      <c r="V45" s="8">
        <v>0</v>
      </c>
      <c r="W45" s="8">
        <v>0</v>
      </c>
      <c r="X45" s="8">
        <v>16</v>
      </c>
      <c r="Y45" s="8">
        <v>0</v>
      </c>
      <c r="Z45" s="8">
        <v>0</v>
      </c>
      <c r="AA45" s="8">
        <v>21</v>
      </c>
      <c r="AB45" s="8">
        <v>0</v>
      </c>
      <c r="AC45" s="8">
        <v>0</v>
      </c>
      <c r="AD45" s="8">
        <v>906</v>
      </c>
      <c r="AE45" s="8">
        <v>37</v>
      </c>
      <c r="AF45" s="8">
        <v>5</v>
      </c>
      <c r="AG45" s="8">
        <v>0</v>
      </c>
      <c r="AH45" s="8">
        <v>0</v>
      </c>
      <c r="AI45" s="8">
        <v>0</v>
      </c>
      <c r="AJ45" s="8"/>
      <c r="AK45" s="8"/>
      <c r="AL45" s="8"/>
    </row>
    <row r="46" spans="1:38" s="2" customFormat="1" ht="12" customHeight="1">
      <c r="A46" s="20" t="s">
        <v>116</v>
      </c>
      <c r="B46" s="8">
        <v>28</v>
      </c>
      <c r="C46" s="8">
        <v>2</v>
      </c>
      <c r="D46" s="8">
        <v>0</v>
      </c>
      <c r="E46" s="8">
        <v>22</v>
      </c>
      <c r="F46" s="8">
        <v>3</v>
      </c>
      <c r="G46" s="8">
        <v>0</v>
      </c>
      <c r="H46" s="8">
        <v>35</v>
      </c>
      <c r="I46" s="8">
        <v>0</v>
      </c>
      <c r="J46" s="8">
        <v>0</v>
      </c>
      <c r="K46" s="8">
        <v>5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13</v>
      </c>
      <c r="R46" s="8">
        <v>0</v>
      </c>
      <c r="S46" s="8">
        <v>0</v>
      </c>
      <c r="T46" s="20" t="s">
        <v>116</v>
      </c>
      <c r="U46" s="8">
        <v>10</v>
      </c>
      <c r="V46" s="8">
        <v>0</v>
      </c>
      <c r="W46" s="8">
        <v>0</v>
      </c>
      <c r="X46" s="8">
        <v>7</v>
      </c>
      <c r="Y46" s="8">
        <v>2</v>
      </c>
      <c r="Z46" s="8">
        <v>0</v>
      </c>
      <c r="AA46" s="8">
        <v>8</v>
      </c>
      <c r="AB46" s="8">
        <v>0</v>
      </c>
      <c r="AC46" s="8">
        <v>0</v>
      </c>
      <c r="AD46" s="8">
        <v>192</v>
      </c>
      <c r="AE46" s="8">
        <v>5</v>
      </c>
      <c r="AF46" s="8">
        <v>1</v>
      </c>
      <c r="AG46" s="8">
        <v>0</v>
      </c>
      <c r="AH46" s="8">
        <v>0</v>
      </c>
      <c r="AI46" s="8">
        <v>0</v>
      </c>
      <c r="AJ46" s="8"/>
      <c r="AK46" s="8"/>
      <c r="AL46" s="8"/>
    </row>
    <row r="47" spans="1:38" s="2" customFormat="1" ht="12" customHeight="1" thickBot="1">
      <c r="A47" s="21" t="s">
        <v>115</v>
      </c>
      <c r="B47" s="8">
        <v>105</v>
      </c>
      <c r="C47" s="8">
        <v>3</v>
      </c>
      <c r="D47" s="8">
        <v>1</v>
      </c>
      <c r="E47" s="8">
        <v>172</v>
      </c>
      <c r="F47" s="8">
        <v>27</v>
      </c>
      <c r="G47" s="8">
        <v>0</v>
      </c>
      <c r="H47" s="8">
        <v>284</v>
      </c>
      <c r="I47" s="8">
        <v>5</v>
      </c>
      <c r="J47" s="8">
        <v>1</v>
      </c>
      <c r="K47" s="8">
        <v>14</v>
      </c>
      <c r="L47" s="8">
        <v>0</v>
      </c>
      <c r="M47" s="8">
        <v>0</v>
      </c>
      <c r="N47" s="8">
        <v>0</v>
      </c>
      <c r="O47" s="8">
        <v>0</v>
      </c>
      <c r="P47" s="8">
        <v>1</v>
      </c>
      <c r="Q47" s="8">
        <v>55</v>
      </c>
      <c r="R47" s="8">
        <v>2</v>
      </c>
      <c r="S47" s="8">
        <v>0</v>
      </c>
      <c r="T47" s="21" t="s">
        <v>115</v>
      </c>
      <c r="U47" s="8">
        <v>61</v>
      </c>
      <c r="V47" s="8">
        <v>1</v>
      </c>
      <c r="W47" s="8">
        <v>0</v>
      </c>
      <c r="X47" s="8">
        <v>22</v>
      </c>
      <c r="Y47" s="8">
        <v>0</v>
      </c>
      <c r="Z47" s="8">
        <v>0</v>
      </c>
      <c r="AA47" s="8">
        <v>41</v>
      </c>
      <c r="AB47" s="8">
        <v>0</v>
      </c>
      <c r="AC47" s="8">
        <v>0</v>
      </c>
      <c r="AD47" s="8">
        <v>958</v>
      </c>
      <c r="AE47" s="8">
        <v>115</v>
      </c>
      <c r="AF47" s="8">
        <v>8</v>
      </c>
      <c r="AG47" s="8">
        <v>0</v>
      </c>
      <c r="AH47" s="8">
        <v>0</v>
      </c>
      <c r="AI47" s="8">
        <v>0</v>
      </c>
      <c r="AJ47" s="8"/>
      <c r="AK47" s="8"/>
      <c r="AL47" s="8"/>
    </row>
    <row r="48" spans="1:35" s="2" customFormat="1" ht="24" customHeight="1">
      <c r="A48" s="54" t="s">
        <v>22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="2" customFormat="1" ht="40.5" customHeight="1"/>
    <row r="50" spans="1:35" s="2" customFormat="1" ht="10.5" customHeight="1">
      <c r="A50" s="41" t="s">
        <v>134</v>
      </c>
      <c r="B50" s="42"/>
      <c r="C50" s="42"/>
      <c r="D50" s="42"/>
      <c r="E50" s="42"/>
      <c r="F50" s="42"/>
      <c r="G50" s="42"/>
      <c r="H50" s="42" t="s">
        <v>104</v>
      </c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 t="s">
        <v>135</v>
      </c>
      <c r="U50" s="42"/>
      <c r="V50" s="42"/>
      <c r="W50" s="42"/>
      <c r="X50" s="42"/>
      <c r="Y50" s="42"/>
      <c r="Z50" s="42"/>
      <c r="AA50" s="42" t="s">
        <v>136</v>
      </c>
      <c r="AB50" s="42"/>
      <c r="AC50" s="42"/>
      <c r="AD50" s="42"/>
      <c r="AE50" s="42"/>
      <c r="AF50" s="42"/>
      <c r="AG50" s="42"/>
      <c r="AH50" s="42"/>
      <c r="AI50" s="42"/>
    </row>
  </sheetData>
  <mergeCells count="41">
    <mergeCell ref="X3:Z3"/>
    <mergeCell ref="U26:W26"/>
    <mergeCell ref="X26:Z26"/>
    <mergeCell ref="AA3:AC3"/>
    <mergeCell ref="AD3:AF3"/>
    <mergeCell ref="AG3:AI3"/>
    <mergeCell ref="AA26:AC26"/>
    <mergeCell ref="AD26:AF26"/>
    <mergeCell ref="AG26:AI26"/>
    <mergeCell ref="AA1:AG1"/>
    <mergeCell ref="AH1:AI1"/>
    <mergeCell ref="T1:Z1"/>
    <mergeCell ref="T2:Z2"/>
    <mergeCell ref="AA2:AH2"/>
    <mergeCell ref="K26:M26"/>
    <mergeCell ref="H26:J26"/>
    <mergeCell ref="U3:W3"/>
    <mergeCell ref="H1:N1"/>
    <mergeCell ref="O1:S1"/>
    <mergeCell ref="T3:T4"/>
    <mergeCell ref="T26:T27"/>
    <mergeCell ref="T50:Z50"/>
    <mergeCell ref="AA50:AI50"/>
    <mergeCell ref="B3:D3"/>
    <mergeCell ref="A1:G1"/>
    <mergeCell ref="A2:G2"/>
    <mergeCell ref="E3:G3"/>
    <mergeCell ref="B26:D26"/>
    <mergeCell ref="E26:G26"/>
    <mergeCell ref="H2:R2"/>
    <mergeCell ref="A48:L48"/>
    <mergeCell ref="A3:A4"/>
    <mergeCell ref="A26:A27"/>
    <mergeCell ref="A50:G50"/>
    <mergeCell ref="H50:S50"/>
    <mergeCell ref="H3:J3"/>
    <mergeCell ref="K3:M3"/>
    <mergeCell ref="N3:P3"/>
    <mergeCell ref="Q3:S3"/>
    <mergeCell ref="Q26:S26"/>
    <mergeCell ref="N26:P26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2" manualBreakCount="2">
    <brk id="7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50"/>
  <sheetViews>
    <sheetView workbookViewId="0" topLeftCell="A1">
      <selection activeCell="A1" sqref="A1:G1"/>
    </sheetView>
  </sheetViews>
  <sheetFormatPr defaultColWidth="9.00390625" defaultRowHeight="16.5"/>
  <cols>
    <col min="1" max="1" width="25.625" style="0" customWidth="1"/>
    <col min="2" max="7" width="8.75390625" style="0" customWidth="1"/>
    <col min="8" max="19" width="6.625" style="0" customWidth="1"/>
    <col min="20" max="20" width="25.625" style="0" customWidth="1"/>
    <col min="21" max="26" width="8.75390625" style="0" customWidth="1"/>
    <col min="27" max="38" width="6.625" style="0" customWidth="1"/>
  </cols>
  <sheetData>
    <row r="1" spans="1:38" s="1" customFormat="1" ht="45" customHeight="1">
      <c r="A1" s="62" t="s">
        <v>71</v>
      </c>
      <c r="B1" s="62"/>
      <c r="C1" s="62"/>
      <c r="D1" s="62"/>
      <c r="E1" s="62"/>
      <c r="F1" s="62"/>
      <c r="G1" s="62"/>
      <c r="H1" s="61" t="s">
        <v>72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 t="s">
        <v>73</v>
      </c>
      <c r="U1" s="62"/>
      <c r="V1" s="62"/>
      <c r="W1" s="62"/>
      <c r="X1" s="62"/>
      <c r="Y1" s="62"/>
      <c r="Z1" s="62"/>
      <c r="AA1" s="61" t="s">
        <v>74</v>
      </c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</row>
    <row r="2" spans="1:38" s="2" customFormat="1" ht="13.5" customHeight="1" thickBot="1">
      <c r="A2" s="51" t="s">
        <v>0</v>
      </c>
      <c r="B2" s="51"/>
      <c r="C2" s="51"/>
      <c r="D2" s="51"/>
      <c r="E2" s="51"/>
      <c r="F2" s="51"/>
      <c r="G2" s="51"/>
      <c r="H2" s="53" t="s">
        <v>154</v>
      </c>
      <c r="I2" s="53"/>
      <c r="J2" s="53"/>
      <c r="K2" s="53"/>
      <c r="L2" s="53"/>
      <c r="M2" s="53"/>
      <c r="N2" s="53"/>
      <c r="O2" s="53"/>
      <c r="P2" s="53"/>
      <c r="Q2" s="53"/>
      <c r="R2" s="53"/>
      <c r="S2" s="5" t="s">
        <v>1</v>
      </c>
      <c r="T2" s="51" t="s">
        <v>0</v>
      </c>
      <c r="U2" s="51"/>
      <c r="V2" s="51"/>
      <c r="W2" s="51"/>
      <c r="X2" s="51"/>
      <c r="Y2" s="51"/>
      <c r="Z2" s="51"/>
      <c r="AA2" s="53" t="s">
        <v>154</v>
      </c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14" t="s">
        <v>1</v>
      </c>
    </row>
    <row r="3" spans="1:38" s="4" customFormat="1" ht="27.75" customHeight="1">
      <c r="A3" s="39" t="s">
        <v>75</v>
      </c>
      <c r="B3" s="45" t="s">
        <v>76</v>
      </c>
      <c r="C3" s="47"/>
      <c r="D3" s="47"/>
      <c r="E3" s="46" t="s">
        <v>77</v>
      </c>
      <c r="F3" s="47"/>
      <c r="G3" s="47"/>
      <c r="H3" s="43" t="s">
        <v>78</v>
      </c>
      <c r="I3" s="44"/>
      <c r="J3" s="45"/>
      <c r="K3" s="46" t="s">
        <v>79</v>
      </c>
      <c r="L3" s="47"/>
      <c r="M3" s="47"/>
      <c r="N3" s="46" t="s">
        <v>80</v>
      </c>
      <c r="O3" s="47"/>
      <c r="P3" s="47"/>
      <c r="Q3" s="46" t="s">
        <v>81</v>
      </c>
      <c r="R3" s="47"/>
      <c r="S3" s="47"/>
      <c r="T3" s="39" t="s">
        <v>82</v>
      </c>
      <c r="U3" s="58" t="s">
        <v>83</v>
      </c>
      <c r="V3" s="47"/>
      <c r="W3" s="47"/>
      <c r="X3" s="46" t="s">
        <v>84</v>
      </c>
      <c r="Y3" s="47"/>
      <c r="Z3" s="47"/>
      <c r="AA3" s="43" t="s">
        <v>129</v>
      </c>
      <c r="AB3" s="44"/>
      <c r="AC3" s="45"/>
      <c r="AD3" s="46" t="s">
        <v>85</v>
      </c>
      <c r="AE3" s="47"/>
      <c r="AF3" s="47"/>
      <c r="AG3" s="46" t="s">
        <v>86</v>
      </c>
      <c r="AH3" s="47"/>
      <c r="AI3" s="47"/>
      <c r="AJ3" s="52" t="s">
        <v>130</v>
      </c>
      <c r="AK3" s="49"/>
      <c r="AL3" s="49"/>
    </row>
    <row r="4" spans="1:38" s="4" customFormat="1" ht="21.75" customHeight="1" thickBot="1">
      <c r="A4" s="40"/>
      <c r="B4" s="17" t="s">
        <v>87</v>
      </c>
      <c r="C4" s="16" t="s">
        <v>105</v>
      </c>
      <c r="D4" s="16" t="s">
        <v>88</v>
      </c>
      <c r="E4" s="16" t="s">
        <v>87</v>
      </c>
      <c r="F4" s="16" t="s">
        <v>105</v>
      </c>
      <c r="G4" s="16" t="s">
        <v>88</v>
      </c>
      <c r="H4" s="17" t="s">
        <v>89</v>
      </c>
      <c r="I4" s="16" t="s">
        <v>105</v>
      </c>
      <c r="J4" s="18" t="s">
        <v>90</v>
      </c>
      <c r="K4" s="16" t="s">
        <v>89</v>
      </c>
      <c r="L4" s="16" t="s">
        <v>105</v>
      </c>
      <c r="M4" s="16" t="s">
        <v>90</v>
      </c>
      <c r="N4" s="16" t="s">
        <v>89</v>
      </c>
      <c r="O4" s="16" t="s">
        <v>105</v>
      </c>
      <c r="P4" s="16" t="s">
        <v>90</v>
      </c>
      <c r="Q4" s="16" t="s">
        <v>89</v>
      </c>
      <c r="R4" s="16" t="s">
        <v>105</v>
      </c>
      <c r="S4" s="16" t="s">
        <v>90</v>
      </c>
      <c r="T4" s="40"/>
      <c r="U4" s="17" t="s">
        <v>87</v>
      </c>
      <c r="V4" s="16" t="s">
        <v>105</v>
      </c>
      <c r="W4" s="16" t="s">
        <v>88</v>
      </c>
      <c r="X4" s="16" t="s">
        <v>87</v>
      </c>
      <c r="Y4" s="16" t="s">
        <v>105</v>
      </c>
      <c r="Z4" s="16" t="s">
        <v>88</v>
      </c>
      <c r="AA4" s="17" t="s">
        <v>87</v>
      </c>
      <c r="AB4" s="16" t="s">
        <v>105</v>
      </c>
      <c r="AC4" s="18" t="s">
        <v>88</v>
      </c>
      <c r="AD4" s="17" t="s">
        <v>87</v>
      </c>
      <c r="AE4" s="16" t="s">
        <v>105</v>
      </c>
      <c r="AF4" s="18" t="s">
        <v>88</v>
      </c>
      <c r="AG4" s="16" t="s">
        <v>87</v>
      </c>
      <c r="AH4" s="16" t="s">
        <v>105</v>
      </c>
      <c r="AI4" s="16" t="s">
        <v>88</v>
      </c>
      <c r="AJ4" s="16" t="s">
        <v>87</v>
      </c>
      <c r="AK4" s="16" t="s">
        <v>105</v>
      </c>
      <c r="AL4" s="16" t="s">
        <v>88</v>
      </c>
    </row>
    <row r="5" spans="1:38" s="2" customFormat="1" ht="19.5" customHeight="1">
      <c r="A5" s="20" t="s">
        <v>39</v>
      </c>
      <c r="B5" s="8">
        <f aca="true" t="shared" si="0" ref="B5:M5">SUM(B6:B24)</f>
        <v>551</v>
      </c>
      <c r="C5" s="8">
        <f t="shared" si="0"/>
        <v>220</v>
      </c>
      <c r="D5" s="8">
        <f t="shared" si="0"/>
        <v>37</v>
      </c>
      <c r="E5" s="8">
        <f t="shared" si="0"/>
        <v>1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aca="true" t="shared" si="1" ref="N5:S5">SUM(N6:N24)</f>
        <v>0</v>
      </c>
      <c r="O5" s="8">
        <f t="shared" si="1"/>
        <v>0</v>
      </c>
      <c r="P5" s="8">
        <f t="shared" si="1"/>
        <v>0</v>
      </c>
      <c r="Q5" s="8">
        <f t="shared" si="1"/>
        <v>0</v>
      </c>
      <c r="R5" s="8">
        <f t="shared" si="1"/>
        <v>1</v>
      </c>
      <c r="S5" s="8">
        <f t="shared" si="1"/>
        <v>0</v>
      </c>
      <c r="T5" s="20" t="s">
        <v>39</v>
      </c>
      <c r="U5" s="8">
        <f>SUM(U6:U24)</f>
        <v>1</v>
      </c>
      <c r="V5" s="8">
        <f>SUM(V6:V24)</f>
        <v>0</v>
      </c>
      <c r="W5" s="8">
        <f aca="true" t="shared" si="2" ref="W5:AL5">SUM(W6:W24)</f>
        <v>0</v>
      </c>
      <c r="X5" s="8">
        <f t="shared" si="2"/>
        <v>18</v>
      </c>
      <c r="Y5" s="8">
        <f t="shared" si="2"/>
        <v>0</v>
      </c>
      <c r="Z5" s="8">
        <f t="shared" si="2"/>
        <v>0</v>
      </c>
      <c r="AA5" s="8">
        <f t="shared" si="2"/>
        <v>1</v>
      </c>
      <c r="AB5" s="8">
        <f t="shared" si="2"/>
        <v>1</v>
      </c>
      <c r="AC5" s="8">
        <f t="shared" si="2"/>
        <v>0</v>
      </c>
      <c r="AD5" s="8">
        <f t="shared" si="2"/>
        <v>6</v>
      </c>
      <c r="AE5" s="8">
        <f t="shared" si="2"/>
        <v>167</v>
      </c>
      <c r="AF5" s="8">
        <f t="shared" si="2"/>
        <v>2</v>
      </c>
      <c r="AG5" s="8">
        <f t="shared" si="2"/>
        <v>0</v>
      </c>
      <c r="AH5" s="8">
        <f t="shared" si="2"/>
        <v>5</v>
      </c>
      <c r="AI5" s="8">
        <f t="shared" si="2"/>
        <v>0</v>
      </c>
      <c r="AJ5" s="8">
        <f t="shared" si="2"/>
        <v>3</v>
      </c>
      <c r="AK5" s="8">
        <f t="shared" si="2"/>
        <v>1</v>
      </c>
      <c r="AL5" s="8">
        <f t="shared" si="2"/>
        <v>0</v>
      </c>
    </row>
    <row r="6" spans="1:38" s="2" customFormat="1" ht="16.5" customHeight="1">
      <c r="A6" s="20" t="s">
        <v>40</v>
      </c>
      <c r="B6" s="8">
        <f>SUM(E6,H6,K6,N6,Q6,U6,X6,AA6,AD6,AG6,AJ6,B29,E29,H29,K29,N29,Q29,U29,X29,AA29,AD29,AG29)</f>
        <v>3</v>
      </c>
      <c r="C6" s="8">
        <f>SUM(F6,I6,L6,O6,R6,V6,Y6,AB6,AE6,AH6,AK6,C29,F29,I29,L29,O29,R29,V29,Y29,AB29,AE29,AH29)</f>
        <v>5</v>
      </c>
      <c r="D6" s="8">
        <f>SUM(G6,J6,M6,P6,S6,W6,Z6,AC6,AF6,AI6,AL6,D29,G29,J29,M29,P29,S29,W29,Z29,AC29,AF29,AI29)</f>
        <v>4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20" t="s">
        <v>40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1</v>
      </c>
      <c r="AC6" s="8">
        <v>0</v>
      </c>
      <c r="AD6" s="8">
        <v>0</v>
      </c>
      <c r="AE6" s="8">
        <v>4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</row>
    <row r="7" spans="1:38" s="2" customFormat="1" ht="12" customHeight="1">
      <c r="A7" s="20" t="s">
        <v>41</v>
      </c>
      <c r="B7" s="8">
        <f aca="true" t="shared" si="3" ref="B7:B24">SUM(E7,H7,K7,N7,Q7,U7,X7,AA7,AD7,AG7,AJ7,B30,E30,H30,K30,N30,Q30,U30,X30,AA30,AD30,AG30)</f>
        <v>0</v>
      </c>
      <c r="C7" s="8">
        <f aca="true" t="shared" si="4" ref="C7:C24">SUM(F7,I7,L7,O7,R7,V7,Y7,AB7,AE7,AH7,AK7,C30,F30,I30,L30,O30,R30,V30,Y30,AB30,AE30,AH30)</f>
        <v>9</v>
      </c>
      <c r="D7" s="8">
        <f aca="true" t="shared" si="5" ref="D7:D24">SUM(G7,J7,M7,P7,S7,W7,Z7,AC7,AF7,AI7,AL7,D30,G30,J30,M30,P30,S30,W30,Z30,AC30,AF30,AI30)</f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20" t="s">
        <v>41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9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</row>
    <row r="8" spans="1:38" s="2" customFormat="1" ht="12" customHeight="1">
      <c r="A8" s="20" t="s">
        <v>151</v>
      </c>
      <c r="B8" s="8">
        <f t="shared" si="3"/>
        <v>155</v>
      </c>
      <c r="C8" s="8">
        <f t="shared" si="4"/>
        <v>97</v>
      </c>
      <c r="D8" s="8">
        <f t="shared" si="5"/>
        <v>9</v>
      </c>
      <c r="E8" s="8">
        <v>1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1</v>
      </c>
      <c r="S8" s="8">
        <v>0</v>
      </c>
      <c r="T8" s="20" t="s">
        <v>151</v>
      </c>
      <c r="U8" s="8">
        <v>1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1</v>
      </c>
      <c r="AE8" s="8">
        <v>82</v>
      </c>
      <c r="AF8" s="8">
        <v>1</v>
      </c>
      <c r="AG8" s="8">
        <v>0</v>
      </c>
      <c r="AH8" s="8">
        <v>3</v>
      </c>
      <c r="AI8" s="8">
        <v>0</v>
      </c>
      <c r="AJ8" s="8">
        <v>0</v>
      </c>
      <c r="AK8" s="8">
        <v>0</v>
      </c>
      <c r="AL8" s="8">
        <v>0</v>
      </c>
    </row>
    <row r="9" spans="1:38" s="2" customFormat="1" ht="12" customHeight="1">
      <c r="A9" s="20" t="s">
        <v>120</v>
      </c>
      <c r="B9" s="8">
        <f t="shared" si="3"/>
        <v>0</v>
      </c>
      <c r="C9" s="8">
        <f t="shared" si="4"/>
        <v>1</v>
      </c>
      <c r="D9" s="8">
        <f t="shared" si="5"/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20" t="s">
        <v>120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1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</row>
    <row r="10" spans="1:38" s="2" customFormat="1" ht="12" customHeight="1">
      <c r="A10" s="20" t="s">
        <v>121</v>
      </c>
      <c r="B10" s="8">
        <f t="shared" si="3"/>
        <v>4</v>
      </c>
      <c r="C10" s="8">
        <f t="shared" si="4"/>
        <v>1</v>
      </c>
      <c r="D10" s="8">
        <f t="shared" si="5"/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20" t="s">
        <v>121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1</v>
      </c>
      <c r="AF10" s="8">
        <v>0</v>
      </c>
      <c r="AG10" s="8">
        <v>0</v>
      </c>
      <c r="AH10" s="8">
        <v>0</v>
      </c>
      <c r="AI10" s="8">
        <v>0</v>
      </c>
      <c r="AJ10" s="8">
        <v>1</v>
      </c>
      <c r="AK10" s="8">
        <v>0</v>
      </c>
      <c r="AL10" s="8">
        <v>0</v>
      </c>
    </row>
    <row r="11" spans="1:38" s="2" customFormat="1" ht="12" customHeight="1">
      <c r="A11" s="20" t="s">
        <v>42</v>
      </c>
      <c r="B11" s="8">
        <f t="shared" si="3"/>
        <v>94</v>
      </c>
      <c r="C11" s="8">
        <f t="shared" si="4"/>
        <v>38</v>
      </c>
      <c r="D11" s="8">
        <f t="shared" si="5"/>
        <v>4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20" t="s">
        <v>42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1</v>
      </c>
      <c r="AB11" s="8">
        <v>0</v>
      </c>
      <c r="AC11" s="8">
        <v>0</v>
      </c>
      <c r="AD11" s="8">
        <v>4</v>
      </c>
      <c r="AE11" s="8">
        <v>26</v>
      </c>
      <c r="AF11" s="8">
        <v>1</v>
      </c>
      <c r="AG11" s="8">
        <v>0</v>
      </c>
      <c r="AH11" s="8">
        <v>1</v>
      </c>
      <c r="AI11" s="8">
        <v>0</v>
      </c>
      <c r="AJ11" s="8">
        <v>0</v>
      </c>
      <c r="AK11" s="8">
        <v>0</v>
      </c>
      <c r="AL11" s="8">
        <v>0</v>
      </c>
    </row>
    <row r="12" spans="1:38" s="2" customFormat="1" ht="12" customHeight="1">
      <c r="A12" s="20" t="s">
        <v>43</v>
      </c>
      <c r="B12" s="8">
        <f t="shared" si="3"/>
        <v>62</v>
      </c>
      <c r="C12" s="8">
        <f t="shared" si="4"/>
        <v>28</v>
      </c>
      <c r="D12" s="8">
        <f t="shared" si="5"/>
        <v>1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20" t="s">
        <v>43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19</v>
      </c>
      <c r="AF12" s="8">
        <v>0</v>
      </c>
      <c r="AG12" s="8">
        <v>0</v>
      </c>
      <c r="AH12" s="8">
        <v>1</v>
      </c>
      <c r="AI12" s="8">
        <v>0</v>
      </c>
      <c r="AJ12" s="8">
        <v>1</v>
      </c>
      <c r="AK12" s="8">
        <v>0</v>
      </c>
      <c r="AL12" s="8">
        <v>0</v>
      </c>
    </row>
    <row r="13" spans="1:38" s="2" customFormat="1" ht="12" customHeight="1">
      <c r="A13" s="20" t="s">
        <v>122</v>
      </c>
      <c r="B13" s="8">
        <f t="shared" si="3"/>
        <v>43</v>
      </c>
      <c r="C13" s="8">
        <f t="shared" si="4"/>
        <v>7</v>
      </c>
      <c r="D13" s="8">
        <f t="shared" si="5"/>
        <v>3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20" t="s">
        <v>122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3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</row>
    <row r="14" spans="1:38" s="2" customFormat="1" ht="12" customHeight="1">
      <c r="A14" s="20" t="s">
        <v>44</v>
      </c>
      <c r="B14" s="8">
        <f t="shared" si="3"/>
        <v>53</v>
      </c>
      <c r="C14" s="8">
        <f t="shared" si="4"/>
        <v>5</v>
      </c>
      <c r="D14" s="8">
        <f t="shared" si="5"/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20" t="s">
        <v>44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1</v>
      </c>
      <c r="AE14" s="8">
        <v>3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</row>
    <row r="15" spans="1:38" s="2" customFormat="1" ht="21.75" customHeight="1">
      <c r="A15" s="20" t="s">
        <v>123</v>
      </c>
      <c r="B15" s="8">
        <f t="shared" si="3"/>
        <v>0</v>
      </c>
      <c r="C15" s="8">
        <f t="shared" si="4"/>
        <v>1</v>
      </c>
      <c r="D15" s="8">
        <f t="shared" si="5"/>
        <v>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20" t="s">
        <v>123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1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</row>
    <row r="16" spans="1:38" s="2" customFormat="1" ht="12" customHeight="1">
      <c r="A16" s="20" t="s">
        <v>45</v>
      </c>
      <c r="B16" s="8">
        <f t="shared" si="3"/>
        <v>1</v>
      </c>
      <c r="C16" s="8">
        <f t="shared" si="4"/>
        <v>2</v>
      </c>
      <c r="D16" s="8">
        <f t="shared" si="5"/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20" t="s">
        <v>45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2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</row>
    <row r="17" spans="1:38" s="2" customFormat="1" ht="12" customHeight="1">
      <c r="A17" s="20" t="s">
        <v>137</v>
      </c>
      <c r="B17" s="8">
        <f t="shared" si="3"/>
        <v>0</v>
      </c>
      <c r="C17" s="8">
        <f t="shared" si="4"/>
        <v>0</v>
      </c>
      <c r="D17" s="8">
        <f t="shared" si="5"/>
        <v>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20" t="s">
        <v>137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</row>
    <row r="18" spans="1:38" s="2" customFormat="1" ht="12" customHeight="1">
      <c r="A18" s="20" t="s">
        <v>124</v>
      </c>
      <c r="B18" s="8">
        <f t="shared" si="3"/>
        <v>7</v>
      </c>
      <c r="C18" s="8">
        <f t="shared" si="4"/>
        <v>2</v>
      </c>
      <c r="D18" s="8">
        <f t="shared" si="5"/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20" t="s">
        <v>124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1</v>
      </c>
      <c r="AF18" s="8">
        <v>0</v>
      </c>
      <c r="AG18" s="8">
        <v>0</v>
      </c>
      <c r="AH18" s="8">
        <v>0</v>
      </c>
      <c r="AI18" s="8">
        <v>0</v>
      </c>
      <c r="AJ18" s="8">
        <v>1</v>
      </c>
      <c r="AK18" s="8">
        <v>1</v>
      </c>
      <c r="AL18" s="8">
        <v>0</v>
      </c>
    </row>
    <row r="19" spans="1:38" s="2" customFormat="1" ht="12" customHeight="1">
      <c r="A19" s="20" t="s">
        <v>119</v>
      </c>
      <c r="B19" s="8">
        <f t="shared" si="3"/>
        <v>13</v>
      </c>
      <c r="C19" s="8">
        <f t="shared" si="4"/>
        <v>4</v>
      </c>
      <c r="D19" s="8">
        <f t="shared" si="5"/>
        <v>11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20" t="s">
        <v>119</v>
      </c>
      <c r="U19" s="8">
        <v>0</v>
      </c>
      <c r="V19" s="8">
        <v>0</v>
      </c>
      <c r="W19" s="8">
        <v>0</v>
      </c>
      <c r="X19" s="8">
        <v>2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2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</row>
    <row r="20" spans="1:38" s="2" customFormat="1" ht="12" customHeight="1">
      <c r="A20" s="20" t="s">
        <v>118</v>
      </c>
      <c r="B20" s="8">
        <f t="shared" si="3"/>
        <v>5</v>
      </c>
      <c r="C20" s="8">
        <f t="shared" si="4"/>
        <v>3</v>
      </c>
      <c r="D20" s="8">
        <f t="shared" si="5"/>
        <v>1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20" t="s">
        <v>118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2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</row>
    <row r="21" spans="1:38" s="2" customFormat="1" ht="12" customHeight="1">
      <c r="A21" s="20" t="s">
        <v>46</v>
      </c>
      <c r="B21" s="8">
        <f t="shared" si="3"/>
        <v>5</v>
      </c>
      <c r="C21" s="8">
        <f t="shared" si="4"/>
        <v>2</v>
      </c>
      <c r="D21" s="8">
        <f t="shared" si="5"/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20" t="s">
        <v>46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2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</row>
    <row r="22" spans="1:38" s="2" customFormat="1" ht="12" customHeight="1">
      <c r="A22" s="20" t="s">
        <v>117</v>
      </c>
      <c r="B22" s="8">
        <f t="shared" si="3"/>
        <v>31</v>
      </c>
      <c r="C22" s="8">
        <f t="shared" si="4"/>
        <v>2</v>
      </c>
      <c r="D22" s="8">
        <f t="shared" si="5"/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20" t="s">
        <v>117</v>
      </c>
      <c r="U22" s="8">
        <v>0</v>
      </c>
      <c r="V22" s="8">
        <v>0</v>
      </c>
      <c r="W22" s="8">
        <v>0</v>
      </c>
      <c r="X22" s="8">
        <v>12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</row>
    <row r="23" spans="1:38" s="2" customFormat="1" ht="12" customHeight="1">
      <c r="A23" s="20" t="s">
        <v>116</v>
      </c>
      <c r="B23" s="8">
        <f t="shared" si="3"/>
        <v>4</v>
      </c>
      <c r="C23" s="8">
        <f t="shared" si="4"/>
        <v>1</v>
      </c>
      <c r="D23" s="8">
        <f t="shared" si="5"/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20" t="s">
        <v>116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1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</row>
    <row r="24" spans="1:38" s="2" customFormat="1" ht="12" customHeight="1" thickBot="1">
      <c r="A24" s="21" t="s">
        <v>115</v>
      </c>
      <c r="B24" s="8">
        <f t="shared" si="3"/>
        <v>71</v>
      </c>
      <c r="C24" s="8">
        <f t="shared" si="4"/>
        <v>12</v>
      </c>
      <c r="D24" s="8">
        <f t="shared" si="5"/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21" t="s">
        <v>115</v>
      </c>
      <c r="U24" s="8">
        <v>0</v>
      </c>
      <c r="V24" s="8">
        <v>0</v>
      </c>
      <c r="W24" s="8">
        <v>0</v>
      </c>
      <c r="X24" s="8">
        <v>4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8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</row>
    <row r="25" spans="2:38" s="2" customFormat="1" ht="4.5" customHeight="1" thickBo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9"/>
      <c r="AK25" s="9"/>
      <c r="AL25" s="9"/>
    </row>
    <row r="26" spans="1:38" s="4" customFormat="1" ht="27" customHeight="1">
      <c r="A26" s="39" t="s">
        <v>82</v>
      </c>
      <c r="B26" s="58" t="s">
        <v>91</v>
      </c>
      <c r="C26" s="47"/>
      <c r="D26" s="47"/>
      <c r="E26" s="46" t="s">
        <v>92</v>
      </c>
      <c r="F26" s="47"/>
      <c r="G26" s="47"/>
      <c r="H26" s="43" t="s">
        <v>93</v>
      </c>
      <c r="I26" s="44"/>
      <c r="J26" s="45"/>
      <c r="K26" s="46" t="s">
        <v>94</v>
      </c>
      <c r="L26" s="47"/>
      <c r="M26" s="47"/>
      <c r="N26" s="46" t="s">
        <v>95</v>
      </c>
      <c r="O26" s="47"/>
      <c r="P26" s="47"/>
      <c r="Q26" s="46" t="s">
        <v>96</v>
      </c>
      <c r="R26" s="47"/>
      <c r="S26" s="47"/>
      <c r="T26" s="39" t="s">
        <v>82</v>
      </c>
      <c r="U26" s="46" t="s">
        <v>97</v>
      </c>
      <c r="V26" s="47"/>
      <c r="W26" s="47"/>
      <c r="X26" s="43" t="s">
        <v>131</v>
      </c>
      <c r="Y26" s="44"/>
      <c r="Z26" s="45"/>
      <c r="AA26" s="46" t="s">
        <v>132</v>
      </c>
      <c r="AB26" s="47"/>
      <c r="AC26" s="64"/>
      <c r="AD26" s="46" t="s">
        <v>103</v>
      </c>
      <c r="AE26" s="47"/>
      <c r="AF26" s="64"/>
      <c r="AG26" s="46" t="s">
        <v>133</v>
      </c>
      <c r="AH26" s="47"/>
      <c r="AI26" s="47"/>
      <c r="AJ26"/>
      <c r="AK26"/>
      <c r="AL26"/>
    </row>
    <row r="27" spans="1:38" s="4" customFormat="1" ht="22.5" customHeight="1" thickBot="1">
      <c r="A27" s="40"/>
      <c r="B27" s="11" t="s">
        <v>98</v>
      </c>
      <c r="C27" s="16" t="s">
        <v>105</v>
      </c>
      <c r="D27" s="10" t="s">
        <v>99</v>
      </c>
      <c r="E27" s="10" t="s">
        <v>98</v>
      </c>
      <c r="F27" s="16" t="s">
        <v>105</v>
      </c>
      <c r="G27" s="10" t="s">
        <v>99</v>
      </c>
      <c r="H27" s="11" t="s">
        <v>100</v>
      </c>
      <c r="I27" s="16" t="s">
        <v>105</v>
      </c>
      <c r="J27" s="12" t="s">
        <v>101</v>
      </c>
      <c r="K27" s="10" t="s">
        <v>100</v>
      </c>
      <c r="L27" s="16" t="s">
        <v>105</v>
      </c>
      <c r="M27" s="10" t="s">
        <v>101</v>
      </c>
      <c r="N27" s="10" t="s">
        <v>100</v>
      </c>
      <c r="O27" s="16" t="s">
        <v>105</v>
      </c>
      <c r="P27" s="10" t="s">
        <v>101</v>
      </c>
      <c r="Q27" s="10" t="s">
        <v>100</v>
      </c>
      <c r="R27" s="16" t="s">
        <v>105</v>
      </c>
      <c r="S27" s="10" t="s">
        <v>101</v>
      </c>
      <c r="T27" s="40"/>
      <c r="U27" s="11" t="s">
        <v>98</v>
      </c>
      <c r="V27" s="16" t="s">
        <v>105</v>
      </c>
      <c r="W27" s="10" t="s">
        <v>99</v>
      </c>
      <c r="X27" s="10" t="s">
        <v>98</v>
      </c>
      <c r="Y27" s="16" t="s">
        <v>105</v>
      </c>
      <c r="Z27" s="10" t="s">
        <v>99</v>
      </c>
      <c r="AA27" s="11" t="s">
        <v>98</v>
      </c>
      <c r="AB27" s="16" t="s">
        <v>105</v>
      </c>
      <c r="AC27" s="12" t="s">
        <v>99</v>
      </c>
      <c r="AD27" s="17" t="s">
        <v>87</v>
      </c>
      <c r="AE27" s="16" t="s">
        <v>105</v>
      </c>
      <c r="AF27" s="18" t="s">
        <v>88</v>
      </c>
      <c r="AG27" s="10" t="s">
        <v>98</v>
      </c>
      <c r="AH27" s="16" t="s">
        <v>105</v>
      </c>
      <c r="AI27" s="13" t="s">
        <v>99</v>
      </c>
      <c r="AJ27"/>
      <c r="AK27"/>
      <c r="AL27"/>
    </row>
    <row r="28" spans="1:38" s="2" customFormat="1" ht="18" customHeight="1">
      <c r="A28" s="20" t="s">
        <v>39</v>
      </c>
      <c r="B28" s="8">
        <f>SUM(B29:B47)</f>
        <v>109</v>
      </c>
      <c r="C28" s="8">
        <f>SUM(C29:C47)</f>
        <v>13</v>
      </c>
      <c r="D28" s="8">
        <f aca="true" t="shared" si="6" ref="D28:S28">SUM(D29:D47)</f>
        <v>0</v>
      </c>
      <c r="E28" s="8">
        <f t="shared" si="6"/>
        <v>1</v>
      </c>
      <c r="F28" s="8">
        <f t="shared" si="6"/>
        <v>0</v>
      </c>
      <c r="G28" s="8">
        <f t="shared" si="6"/>
        <v>0</v>
      </c>
      <c r="H28" s="8">
        <f t="shared" si="6"/>
        <v>369</v>
      </c>
      <c r="I28" s="8">
        <f t="shared" si="6"/>
        <v>12</v>
      </c>
      <c r="J28" s="8">
        <f t="shared" si="6"/>
        <v>0</v>
      </c>
      <c r="K28" s="8">
        <f t="shared" si="6"/>
        <v>0</v>
      </c>
      <c r="L28" s="8">
        <f t="shared" si="6"/>
        <v>0</v>
      </c>
      <c r="M28" s="8">
        <f t="shared" si="6"/>
        <v>0</v>
      </c>
      <c r="N28" s="8">
        <f t="shared" si="6"/>
        <v>0</v>
      </c>
      <c r="O28" s="8">
        <f t="shared" si="6"/>
        <v>0</v>
      </c>
      <c r="P28" s="8">
        <f t="shared" si="6"/>
        <v>0</v>
      </c>
      <c r="Q28" s="8">
        <f t="shared" si="6"/>
        <v>0</v>
      </c>
      <c r="R28" s="8">
        <f t="shared" si="6"/>
        <v>0</v>
      </c>
      <c r="S28" s="8">
        <f t="shared" si="6"/>
        <v>0</v>
      </c>
      <c r="T28" s="20" t="s">
        <v>39</v>
      </c>
      <c r="U28" s="8">
        <f>SUM(U29:U47)</f>
        <v>12</v>
      </c>
      <c r="V28" s="8">
        <f>SUM(V29:V47)</f>
        <v>0</v>
      </c>
      <c r="W28" s="8">
        <f aca="true" t="shared" si="7" ref="W28:AI28">SUM(W29:W47)</f>
        <v>0</v>
      </c>
      <c r="X28" s="8">
        <f t="shared" si="7"/>
        <v>4</v>
      </c>
      <c r="Y28" s="8">
        <f t="shared" si="7"/>
        <v>0</v>
      </c>
      <c r="Z28" s="8">
        <f t="shared" si="7"/>
        <v>0</v>
      </c>
      <c r="AA28" s="8">
        <f t="shared" si="7"/>
        <v>4</v>
      </c>
      <c r="AB28" s="8">
        <f t="shared" si="7"/>
        <v>3</v>
      </c>
      <c r="AC28" s="8">
        <f t="shared" si="7"/>
        <v>3</v>
      </c>
      <c r="AD28" s="8">
        <f t="shared" si="7"/>
        <v>20</v>
      </c>
      <c r="AE28" s="8">
        <f t="shared" si="7"/>
        <v>16</v>
      </c>
      <c r="AF28" s="8">
        <f t="shared" si="7"/>
        <v>32</v>
      </c>
      <c r="AG28" s="8">
        <f t="shared" si="7"/>
        <v>2</v>
      </c>
      <c r="AH28" s="8">
        <f t="shared" si="7"/>
        <v>1</v>
      </c>
      <c r="AI28" s="8">
        <f t="shared" si="7"/>
        <v>0</v>
      </c>
      <c r="AJ28"/>
      <c r="AK28"/>
      <c r="AL28"/>
    </row>
    <row r="29" spans="1:38" s="2" customFormat="1" ht="16.5" customHeight="1">
      <c r="A29" s="20" t="s">
        <v>40</v>
      </c>
      <c r="B29" s="8">
        <v>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2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20" t="s">
        <v>40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2</v>
      </c>
      <c r="AD29" s="8">
        <v>0</v>
      </c>
      <c r="AE29" s="8">
        <v>0</v>
      </c>
      <c r="AF29" s="8">
        <v>2</v>
      </c>
      <c r="AG29" s="8">
        <v>0</v>
      </c>
      <c r="AH29" s="8">
        <v>0</v>
      </c>
      <c r="AI29" s="8">
        <v>0</v>
      </c>
      <c r="AJ29"/>
      <c r="AK29"/>
      <c r="AL29"/>
    </row>
    <row r="30" spans="1:38" s="2" customFormat="1" ht="12" customHeight="1">
      <c r="A30" s="20" t="s">
        <v>41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20" t="s">
        <v>41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/>
      <c r="AK30"/>
      <c r="AL30"/>
    </row>
    <row r="31" spans="1:38" s="2" customFormat="1" ht="12" customHeight="1">
      <c r="A31" s="20" t="s">
        <v>151</v>
      </c>
      <c r="B31" s="8">
        <v>22</v>
      </c>
      <c r="C31" s="8">
        <v>3</v>
      </c>
      <c r="D31" s="8">
        <v>0</v>
      </c>
      <c r="E31" s="8">
        <v>1</v>
      </c>
      <c r="F31" s="8">
        <v>0</v>
      </c>
      <c r="G31" s="8">
        <v>0</v>
      </c>
      <c r="H31" s="8">
        <v>123</v>
      </c>
      <c r="I31" s="8">
        <v>5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20" t="s">
        <v>151</v>
      </c>
      <c r="U31" s="8">
        <v>2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1</v>
      </c>
      <c r="AB31" s="8">
        <v>1</v>
      </c>
      <c r="AC31" s="8">
        <v>0</v>
      </c>
      <c r="AD31" s="8">
        <v>2</v>
      </c>
      <c r="AE31" s="8">
        <v>2</v>
      </c>
      <c r="AF31" s="8">
        <v>8</v>
      </c>
      <c r="AG31" s="8">
        <v>1</v>
      </c>
      <c r="AH31" s="8">
        <v>0</v>
      </c>
      <c r="AI31" s="8">
        <v>0</v>
      </c>
      <c r="AJ31"/>
      <c r="AK31"/>
      <c r="AL31"/>
    </row>
    <row r="32" spans="1:38" s="2" customFormat="1" ht="12" customHeight="1">
      <c r="A32" s="20" t="s">
        <v>120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20" t="s">
        <v>120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/>
      <c r="AK32"/>
      <c r="AL32"/>
    </row>
    <row r="33" spans="1:38" s="2" customFormat="1" ht="12" customHeight="1">
      <c r="A33" s="20" t="s">
        <v>121</v>
      </c>
      <c r="B33" s="8">
        <v>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1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20" t="s">
        <v>121</v>
      </c>
      <c r="U33" s="8">
        <v>0</v>
      </c>
      <c r="V33" s="8">
        <v>0</v>
      </c>
      <c r="W33" s="8">
        <v>0</v>
      </c>
      <c r="X33" s="8">
        <v>1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1</v>
      </c>
      <c r="AG33" s="8">
        <v>0</v>
      </c>
      <c r="AH33" s="8">
        <v>0</v>
      </c>
      <c r="AI33" s="8">
        <v>0</v>
      </c>
      <c r="AJ33"/>
      <c r="AK33"/>
      <c r="AL33"/>
    </row>
    <row r="34" spans="1:38" s="2" customFormat="1" ht="12" customHeight="1">
      <c r="A34" s="20" t="s">
        <v>42</v>
      </c>
      <c r="B34" s="8">
        <v>26</v>
      </c>
      <c r="C34" s="8">
        <v>5</v>
      </c>
      <c r="D34" s="8">
        <v>0</v>
      </c>
      <c r="E34" s="8">
        <v>0</v>
      </c>
      <c r="F34" s="8">
        <v>0</v>
      </c>
      <c r="G34" s="8">
        <v>0</v>
      </c>
      <c r="H34" s="8">
        <v>56</v>
      </c>
      <c r="I34" s="8">
        <v>3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20" t="s">
        <v>42</v>
      </c>
      <c r="U34" s="8">
        <v>1</v>
      </c>
      <c r="V34" s="8">
        <v>0</v>
      </c>
      <c r="W34" s="8">
        <v>0</v>
      </c>
      <c r="X34" s="8">
        <v>1</v>
      </c>
      <c r="Y34" s="8">
        <v>0</v>
      </c>
      <c r="Z34" s="8">
        <v>0</v>
      </c>
      <c r="AA34" s="8">
        <v>3</v>
      </c>
      <c r="AB34" s="8">
        <v>1</v>
      </c>
      <c r="AC34" s="8">
        <v>0</v>
      </c>
      <c r="AD34" s="8">
        <v>1</v>
      </c>
      <c r="AE34" s="8">
        <v>2</v>
      </c>
      <c r="AF34" s="8">
        <v>3</v>
      </c>
      <c r="AG34" s="8">
        <v>1</v>
      </c>
      <c r="AH34" s="8">
        <v>0</v>
      </c>
      <c r="AI34" s="8">
        <v>0</v>
      </c>
      <c r="AJ34"/>
      <c r="AK34"/>
      <c r="AL34"/>
    </row>
    <row r="35" spans="1:38" s="2" customFormat="1" ht="12" customHeight="1">
      <c r="A35" s="20" t="s">
        <v>43</v>
      </c>
      <c r="B35" s="8">
        <v>16</v>
      </c>
      <c r="C35" s="8">
        <v>2</v>
      </c>
      <c r="D35" s="8">
        <v>0</v>
      </c>
      <c r="E35" s="8">
        <v>0</v>
      </c>
      <c r="F35" s="8">
        <v>0</v>
      </c>
      <c r="G35" s="8">
        <v>0</v>
      </c>
      <c r="H35" s="8">
        <v>38</v>
      </c>
      <c r="I35" s="8">
        <v>1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20" t="s">
        <v>43</v>
      </c>
      <c r="U35" s="8">
        <v>3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4</v>
      </c>
      <c r="AE35" s="8">
        <v>4</v>
      </c>
      <c r="AF35" s="8">
        <v>1</v>
      </c>
      <c r="AG35" s="8">
        <v>0</v>
      </c>
      <c r="AH35" s="8">
        <v>1</v>
      </c>
      <c r="AI35" s="8">
        <v>0</v>
      </c>
      <c r="AJ35"/>
      <c r="AK35"/>
      <c r="AL35"/>
    </row>
    <row r="36" spans="1:38" s="2" customFormat="1" ht="12" customHeight="1">
      <c r="A36" s="20" t="s">
        <v>122</v>
      </c>
      <c r="B36" s="8">
        <v>28</v>
      </c>
      <c r="C36" s="8">
        <v>2</v>
      </c>
      <c r="D36" s="8">
        <v>0</v>
      </c>
      <c r="E36" s="8">
        <v>0</v>
      </c>
      <c r="F36" s="8">
        <v>0</v>
      </c>
      <c r="G36" s="8">
        <v>0</v>
      </c>
      <c r="H36" s="8">
        <v>12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20" t="s">
        <v>122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3</v>
      </c>
      <c r="AE36" s="8">
        <v>2</v>
      </c>
      <c r="AF36" s="8">
        <v>3</v>
      </c>
      <c r="AG36" s="8">
        <v>0</v>
      </c>
      <c r="AH36" s="8">
        <v>0</v>
      </c>
      <c r="AI36" s="8">
        <v>0</v>
      </c>
      <c r="AJ36"/>
      <c r="AK36"/>
      <c r="AL36"/>
    </row>
    <row r="37" spans="1:38" s="2" customFormat="1" ht="12" customHeight="1">
      <c r="A37" s="20" t="s">
        <v>44</v>
      </c>
      <c r="B37" s="8">
        <v>2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49</v>
      </c>
      <c r="I37" s="8">
        <v>2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20" t="s">
        <v>44</v>
      </c>
      <c r="U37" s="8">
        <v>1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1</v>
      </c>
      <c r="AG37" s="8">
        <v>0</v>
      </c>
      <c r="AH37" s="8">
        <v>0</v>
      </c>
      <c r="AI37" s="8">
        <v>0</v>
      </c>
      <c r="AJ37"/>
      <c r="AK37"/>
      <c r="AL37"/>
    </row>
    <row r="38" spans="1:38" s="2" customFormat="1" ht="18" customHeight="1">
      <c r="A38" s="20" t="s">
        <v>123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20" t="s">
        <v>123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1</v>
      </c>
      <c r="AG38" s="8">
        <v>0</v>
      </c>
      <c r="AH38" s="8">
        <v>0</v>
      </c>
      <c r="AI38" s="8">
        <v>0</v>
      </c>
      <c r="AJ38"/>
      <c r="AK38"/>
      <c r="AL38"/>
    </row>
    <row r="39" spans="1:38" s="2" customFormat="1" ht="12" customHeight="1">
      <c r="A39" s="20" t="s">
        <v>45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20" t="s">
        <v>45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1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/>
      <c r="AK39"/>
      <c r="AL39"/>
    </row>
    <row r="40" spans="1:38" s="2" customFormat="1" ht="12" customHeight="1">
      <c r="A40" s="20" t="s">
        <v>137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20" t="s">
        <v>137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1</v>
      </c>
      <c r="AG40" s="8">
        <v>0</v>
      </c>
      <c r="AH40" s="8">
        <v>0</v>
      </c>
      <c r="AI40" s="8">
        <v>0</v>
      </c>
      <c r="AJ40"/>
      <c r="AK40"/>
      <c r="AL40"/>
    </row>
    <row r="41" spans="1:38" s="2" customFormat="1" ht="12" customHeight="1">
      <c r="A41" s="20" t="s">
        <v>124</v>
      </c>
      <c r="B41" s="8">
        <v>1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5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20" t="s">
        <v>124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/>
      <c r="AK41"/>
      <c r="AL41"/>
    </row>
    <row r="42" spans="1:38" s="2" customFormat="1" ht="12" customHeight="1">
      <c r="A42" s="20" t="s">
        <v>119</v>
      </c>
      <c r="B42" s="8">
        <v>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2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20" t="s">
        <v>119</v>
      </c>
      <c r="U42" s="8">
        <v>1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6</v>
      </c>
      <c r="AE42" s="8">
        <v>2</v>
      </c>
      <c r="AF42" s="8">
        <v>11</v>
      </c>
      <c r="AG42" s="8">
        <v>0</v>
      </c>
      <c r="AH42" s="8">
        <v>0</v>
      </c>
      <c r="AI42" s="8">
        <v>0</v>
      </c>
      <c r="AJ42"/>
      <c r="AK42"/>
      <c r="AL42"/>
    </row>
    <row r="43" spans="1:38" s="2" customFormat="1" ht="12" customHeight="1">
      <c r="A43" s="20" t="s">
        <v>118</v>
      </c>
      <c r="B43" s="8">
        <v>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2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20" t="s">
        <v>118</v>
      </c>
      <c r="U43" s="8">
        <v>0</v>
      </c>
      <c r="V43" s="8">
        <v>0</v>
      </c>
      <c r="W43" s="8">
        <v>0</v>
      </c>
      <c r="X43" s="8">
        <v>2</v>
      </c>
      <c r="Y43" s="8">
        <v>0</v>
      </c>
      <c r="Z43" s="8">
        <v>0</v>
      </c>
      <c r="AA43" s="8">
        <v>0</v>
      </c>
      <c r="AB43" s="8">
        <v>1</v>
      </c>
      <c r="AC43" s="8">
        <v>1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/>
      <c r="AK43"/>
      <c r="AL43"/>
    </row>
    <row r="44" spans="1:38" s="2" customFormat="1" ht="12" customHeight="1">
      <c r="A44" s="20" t="s">
        <v>46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5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20" t="s">
        <v>46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/>
      <c r="AK44"/>
      <c r="AL44"/>
    </row>
    <row r="45" spans="1:38" s="2" customFormat="1" ht="12" customHeight="1">
      <c r="A45" s="20" t="s">
        <v>117</v>
      </c>
      <c r="B45" s="8">
        <v>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12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20" t="s">
        <v>117</v>
      </c>
      <c r="U45" s="8">
        <v>1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2</v>
      </c>
      <c r="AE45" s="8">
        <v>2</v>
      </c>
      <c r="AF45" s="8">
        <v>0</v>
      </c>
      <c r="AG45" s="8">
        <v>0</v>
      </c>
      <c r="AH45" s="8">
        <v>0</v>
      </c>
      <c r="AI45" s="8">
        <v>0</v>
      </c>
      <c r="AJ45"/>
      <c r="AK45"/>
      <c r="AL45"/>
    </row>
    <row r="46" spans="1:38" s="2" customFormat="1" ht="12" customHeight="1">
      <c r="A46" s="20" t="s">
        <v>116</v>
      </c>
      <c r="B46" s="8">
        <v>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2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20" t="s">
        <v>116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/>
      <c r="AK46"/>
      <c r="AL46"/>
    </row>
    <row r="47" spans="1:38" s="2" customFormat="1" ht="12" customHeight="1" thickBot="1">
      <c r="A47" s="21" t="s">
        <v>115</v>
      </c>
      <c r="B47" s="8">
        <v>3</v>
      </c>
      <c r="C47" s="8">
        <v>1</v>
      </c>
      <c r="D47" s="8">
        <v>0</v>
      </c>
      <c r="E47" s="8">
        <v>0</v>
      </c>
      <c r="F47" s="8">
        <v>0</v>
      </c>
      <c r="G47" s="8">
        <v>0</v>
      </c>
      <c r="H47" s="8">
        <v>60</v>
      </c>
      <c r="I47" s="8">
        <v>1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21" t="s">
        <v>115</v>
      </c>
      <c r="U47" s="8">
        <v>3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1</v>
      </c>
      <c r="AE47" s="8">
        <v>2</v>
      </c>
      <c r="AF47" s="8">
        <v>0</v>
      </c>
      <c r="AG47" s="8">
        <v>0</v>
      </c>
      <c r="AH47" s="8">
        <v>0</v>
      </c>
      <c r="AI47" s="8">
        <v>0</v>
      </c>
      <c r="AJ47"/>
      <c r="AK47"/>
      <c r="AL47"/>
    </row>
    <row r="48" spans="1:38" s="2" customFormat="1" ht="22.5" customHeight="1">
      <c r="A48" s="54" t="s">
        <v>102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/>
      <c r="AK48"/>
      <c r="AL48"/>
    </row>
    <row r="49" s="2" customFormat="1" ht="40.5" customHeight="1"/>
    <row r="50" spans="1:38" s="2" customFormat="1" ht="13.5" customHeight="1">
      <c r="A50" s="41" t="s">
        <v>139</v>
      </c>
      <c r="B50" s="42"/>
      <c r="C50" s="42"/>
      <c r="D50" s="42"/>
      <c r="E50" s="42"/>
      <c r="F50" s="42"/>
      <c r="G50" s="42"/>
      <c r="H50" s="65" t="s">
        <v>140</v>
      </c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 t="s">
        <v>141</v>
      </c>
      <c r="U50" s="63"/>
      <c r="V50" s="63"/>
      <c r="W50" s="63"/>
      <c r="X50" s="63"/>
      <c r="Y50" s="63"/>
      <c r="Z50" s="63"/>
      <c r="AA50" s="63" t="s">
        <v>142</v>
      </c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</row>
  </sheetData>
  <mergeCells count="42">
    <mergeCell ref="A48:L48"/>
    <mergeCell ref="A50:G50"/>
    <mergeCell ref="H50:S50"/>
    <mergeCell ref="T50:Z50"/>
    <mergeCell ref="AA50:AL50"/>
    <mergeCell ref="X26:Z26"/>
    <mergeCell ref="AA26:AC26"/>
    <mergeCell ref="AG26:AI26"/>
    <mergeCell ref="AD26:AF26"/>
    <mergeCell ref="AJ3:AL3"/>
    <mergeCell ref="A26:A27"/>
    <mergeCell ref="B26:D26"/>
    <mergeCell ref="E26:G26"/>
    <mergeCell ref="H26:J26"/>
    <mergeCell ref="K26:M26"/>
    <mergeCell ref="N26:P26"/>
    <mergeCell ref="Q26:S26"/>
    <mergeCell ref="T26:T27"/>
    <mergeCell ref="U26:W26"/>
    <mergeCell ref="U3:W3"/>
    <mergeCell ref="X3:Z3"/>
    <mergeCell ref="AA3:AC3"/>
    <mergeCell ref="AG3:AI3"/>
    <mergeCell ref="AD3:AF3"/>
    <mergeCell ref="K3:M3"/>
    <mergeCell ref="N3:P3"/>
    <mergeCell ref="Q3:S3"/>
    <mergeCell ref="T3:T4"/>
    <mergeCell ref="A3:A4"/>
    <mergeCell ref="B3:D3"/>
    <mergeCell ref="E3:G3"/>
    <mergeCell ref="H3:J3"/>
    <mergeCell ref="A2:G2"/>
    <mergeCell ref="H2:R2"/>
    <mergeCell ref="T2:Z2"/>
    <mergeCell ref="AA2:AK2"/>
    <mergeCell ref="AA1:AJ1"/>
    <mergeCell ref="AK1:AL1"/>
    <mergeCell ref="A1:G1"/>
    <mergeCell ref="T1:Z1"/>
    <mergeCell ref="H1:N1"/>
    <mergeCell ref="O1:S1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2" manualBreakCount="2">
    <brk id="7" max="65535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:J1"/>
    </sheetView>
  </sheetViews>
  <sheetFormatPr defaultColWidth="9.00390625" defaultRowHeight="16.5"/>
  <cols>
    <col min="1" max="1" width="18.625" style="23" customWidth="1"/>
    <col min="2" max="2" width="7.25390625" style="23" customWidth="1"/>
    <col min="3" max="3" width="7.00390625" style="23" customWidth="1"/>
    <col min="4" max="4" width="6.25390625" style="23" customWidth="1"/>
    <col min="5" max="5" width="5.625" style="23" customWidth="1"/>
    <col min="6" max="6" width="8.625" style="23" customWidth="1"/>
    <col min="7" max="9" width="7.00390625" style="23" customWidth="1"/>
    <col min="10" max="10" width="6.50390625" style="23" customWidth="1"/>
    <col min="11" max="16384" width="9.00390625" style="23" customWidth="1"/>
  </cols>
  <sheetData>
    <row r="1" spans="1:10" s="1" customFormat="1" ht="48" customHeight="1">
      <c r="A1" s="67" t="s">
        <v>68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5" customFormat="1" ht="12.75" customHeight="1" thickBot="1">
      <c r="A2" s="68" t="s">
        <v>157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s="15" customFormat="1" ht="18" customHeight="1">
      <c r="A3" s="39" t="s">
        <v>53</v>
      </c>
      <c r="B3" s="45" t="s">
        <v>54</v>
      </c>
      <c r="C3" s="47"/>
      <c r="D3" s="47"/>
      <c r="E3" s="47"/>
      <c r="F3" s="46" t="s">
        <v>2</v>
      </c>
      <c r="G3" s="70" t="s">
        <v>60</v>
      </c>
      <c r="H3" s="44"/>
      <c r="I3" s="44"/>
      <c r="J3" s="44"/>
    </row>
    <row r="4" spans="1:10" s="15" customFormat="1" ht="17.25" customHeight="1" thickBot="1">
      <c r="A4" s="40"/>
      <c r="B4" s="17" t="s">
        <v>55</v>
      </c>
      <c r="C4" s="16" t="s">
        <v>56</v>
      </c>
      <c r="D4" s="16" t="s">
        <v>145</v>
      </c>
      <c r="E4" s="16" t="s">
        <v>57</v>
      </c>
      <c r="F4" s="69"/>
      <c r="G4" s="16" t="s">
        <v>55</v>
      </c>
      <c r="H4" s="16" t="s">
        <v>56</v>
      </c>
      <c r="I4" s="16" t="s">
        <v>145</v>
      </c>
      <c r="J4" s="29" t="s">
        <v>57</v>
      </c>
    </row>
    <row r="5" spans="1:10" s="6" customFormat="1" ht="15" customHeight="1">
      <c r="A5" s="25" t="s">
        <v>49</v>
      </c>
      <c r="B5" s="36">
        <v>36089</v>
      </c>
      <c r="C5" s="36">
        <v>33302</v>
      </c>
      <c r="D5" s="36">
        <v>2498</v>
      </c>
      <c r="E5" s="36">
        <v>289</v>
      </c>
      <c r="F5" s="8">
        <v>9697958</v>
      </c>
      <c r="G5" s="35">
        <f>B5/F5*1000</f>
        <v>3.7212988548723347</v>
      </c>
      <c r="H5" s="35">
        <f>C5/F5*1000</f>
        <v>3.4339187692914326</v>
      </c>
      <c r="I5" s="35">
        <f>D5/F5*1000</f>
        <v>0.2575799977686024</v>
      </c>
      <c r="J5" s="35">
        <f>E5/F5*1000</f>
        <v>0.029800087812300282</v>
      </c>
    </row>
    <row r="6" spans="1:10" s="2" customFormat="1" ht="13.5" customHeight="1">
      <c r="A6" s="24"/>
      <c r="B6" s="8">
        <v>58292</v>
      </c>
      <c r="C6" s="8">
        <v>54133</v>
      </c>
      <c r="D6" s="8">
        <v>3566</v>
      </c>
      <c r="E6" s="8">
        <v>593</v>
      </c>
      <c r="F6" s="8"/>
      <c r="G6" s="34">
        <f>B6/F5*1000</f>
        <v>6.010749891884456</v>
      </c>
      <c r="H6" s="34">
        <f>C6/F5*1000</f>
        <v>5.581896725063152</v>
      </c>
      <c r="I6" s="34">
        <f>D6/F5*1000</f>
        <v>0.36770627383620347</v>
      </c>
      <c r="J6" s="34">
        <f>E6/F5*1000</f>
        <v>0.06114689298510058</v>
      </c>
    </row>
    <row r="7" spans="1:10" s="27" customFormat="1" ht="15" customHeight="1">
      <c r="A7" s="26" t="s">
        <v>50</v>
      </c>
      <c r="B7" s="32">
        <v>489</v>
      </c>
      <c r="C7" s="32">
        <v>405</v>
      </c>
      <c r="D7" s="32">
        <v>51</v>
      </c>
      <c r="E7" s="32">
        <v>33</v>
      </c>
      <c r="F7" s="8">
        <v>366904</v>
      </c>
      <c r="G7" s="33">
        <f>B7/F7*1000</f>
        <v>1.3327736955715936</v>
      </c>
      <c r="H7" s="33">
        <f>C7/F7*1000</f>
        <v>1.1038309748599089</v>
      </c>
      <c r="I7" s="33">
        <f>D7/F7*1000</f>
        <v>0.13900093757495147</v>
      </c>
      <c r="J7" s="33">
        <f>E7/F7*1000</f>
        <v>0.08994178313673332</v>
      </c>
    </row>
    <row r="8" spans="1:10" s="27" customFormat="1" ht="13.5" customHeight="1">
      <c r="A8" s="22"/>
      <c r="B8" s="8">
        <v>636</v>
      </c>
      <c r="C8" s="8">
        <v>513</v>
      </c>
      <c r="D8" s="8">
        <v>69</v>
      </c>
      <c r="E8" s="8">
        <v>54</v>
      </c>
      <c r="F8" s="8"/>
      <c r="G8" s="34">
        <f>B8/F7*1000</f>
        <v>1.7334234568170421</v>
      </c>
      <c r="H8" s="34">
        <f>C8/F7*1000</f>
        <v>1.3981859014892177</v>
      </c>
      <c r="I8" s="34">
        <f>D8/F7*1000</f>
        <v>0.18806009201316967</v>
      </c>
      <c r="J8" s="34">
        <f>E8/F7*1000</f>
        <v>0.1471774633146545</v>
      </c>
    </row>
    <row r="9" spans="1:10" s="27" customFormat="1" ht="15" customHeight="1">
      <c r="A9" s="28" t="s">
        <v>58</v>
      </c>
      <c r="B9" s="32">
        <v>36</v>
      </c>
      <c r="C9" s="32">
        <v>33</v>
      </c>
      <c r="D9" s="32">
        <v>3</v>
      </c>
      <c r="E9" s="32">
        <v>0</v>
      </c>
      <c r="F9" s="8">
        <v>3970</v>
      </c>
      <c r="G9" s="33">
        <f>B9/F9*1000</f>
        <v>9.06801007556675</v>
      </c>
      <c r="H9" s="33">
        <f>C9/F9*1000</f>
        <v>8.312342569269521</v>
      </c>
      <c r="I9" s="33">
        <f>D9/F9*1000</f>
        <v>0.7556675062972292</v>
      </c>
      <c r="J9" s="33">
        <f>E9/F9*1000</f>
        <v>0</v>
      </c>
    </row>
    <row r="10" spans="1:10" s="27" customFormat="1" ht="13.5" customHeight="1">
      <c r="A10" s="22"/>
      <c r="B10" s="8">
        <v>42</v>
      </c>
      <c r="C10" s="8">
        <v>39</v>
      </c>
      <c r="D10" s="8">
        <v>3</v>
      </c>
      <c r="E10" s="8">
        <v>0</v>
      </c>
      <c r="F10" s="8"/>
      <c r="G10" s="34">
        <f>B10/F9*1000</f>
        <v>10.57934508816121</v>
      </c>
      <c r="H10" s="34">
        <f>C10/F9*1000</f>
        <v>9.82367758186398</v>
      </c>
      <c r="I10" s="34">
        <f>D10/F9*1000</f>
        <v>0.7556675062972292</v>
      </c>
      <c r="J10" s="34">
        <f>E10/F9*1000</f>
        <v>0</v>
      </c>
    </row>
    <row r="11" spans="1:10" s="27" customFormat="1" ht="15" customHeight="1">
      <c r="A11" s="26" t="s">
        <v>17</v>
      </c>
      <c r="B11" s="32">
        <v>13672</v>
      </c>
      <c r="C11" s="32">
        <v>12237</v>
      </c>
      <c r="D11" s="32">
        <v>1348</v>
      </c>
      <c r="E11" s="32">
        <v>87</v>
      </c>
      <c r="F11" s="8">
        <v>3101137</v>
      </c>
      <c r="G11" s="33">
        <f>B11/F11*1000</f>
        <v>4.40870558121102</v>
      </c>
      <c r="H11" s="33">
        <f>C11/F11*1000</f>
        <v>3.9459720741134627</v>
      </c>
      <c r="I11" s="33">
        <f>D11/F11*1000</f>
        <v>0.434679280534849</v>
      </c>
      <c r="J11" s="33">
        <f>E11/F11*1000</f>
        <v>0.028054226562709096</v>
      </c>
    </row>
    <row r="12" spans="1:10" s="27" customFormat="1" ht="13.5" customHeight="1">
      <c r="A12" s="22"/>
      <c r="B12" s="8">
        <v>20085</v>
      </c>
      <c r="C12" s="8">
        <v>18301</v>
      </c>
      <c r="D12" s="8">
        <v>1619</v>
      </c>
      <c r="E12" s="8">
        <v>165</v>
      </c>
      <c r="F12" s="8"/>
      <c r="G12" s="34">
        <f>B12/F11*1000</f>
        <v>6.476656787494393</v>
      </c>
      <c r="H12" s="34">
        <f>C12/F11*1000</f>
        <v>5.901383911771715</v>
      </c>
      <c r="I12" s="34">
        <f>D12/F11*1000</f>
        <v>0.5220665839658164</v>
      </c>
      <c r="J12" s="34">
        <f>E12/F11*1000</f>
        <v>0.05320629175686208</v>
      </c>
    </row>
    <row r="13" spans="1:10" s="27" customFormat="1" ht="15" customHeight="1">
      <c r="A13" s="28" t="s">
        <v>106</v>
      </c>
      <c r="B13" s="36">
        <v>28</v>
      </c>
      <c r="C13" s="36">
        <v>21</v>
      </c>
      <c r="D13" s="36">
        <v>6</v>
      </c>
      <c r="E13" s="36">
        <v>1</v>
      </c>
      <c r="F13" s="8">
        <v>24694</v>
      </c>
      <c r="G13" s="33">
        <f>B13/F13*1000</f>
        <v>1.1338786749817769</v>
      </c>
      <c r="H13" s="33">
        <f>C13/F13*1000</f>
        <v>0.8504090062363328</v>
      </c>
      <c r="I13" s="33">
        <f>D13/F13*1000</f>
        <v>0.24297400178180933</v>
      </c>
      <c r="J13" s="33">
        <f>E13/F13*1000</f>
        <v>0.040495666963634894</v>
      </c>
    </row>
    <row r="14" spans="1:10" s="27" customFormat="1" ht="13.5" customHeight="1">
      <c r="A14" s="22"/>
      <c r="B14" s="8">
        <v>44</v>
      </c>
      <c r="C14" s="8">
        <v>33</v>
      </c>
      <c r="D14" s="8">
        <v>9</v>
      </c>
      <c r="E14" s="8">
        <v>2</v>
      </c>
      <c r="F14" s="8"/>
      <c r="G14" s="34">
        <f>B14/F13*1000</f>
        <v>1.7818093463999354</v>
      </c>
      <c r="H14" s="34">
        <f>C14/F13*1000</f>
        <v>1.3363570097999515</v>
      </c>
      <c r="I14" s="34">
        <f>D14/F13*1000</f>
        <v>0.364461002672714</v>
      </c>
      <c r="J14" s="34">
        <f>E14/F13*1000</f>
        <v>0.08099133392726979</v>
      </c>
    </row>
    <row r="15" spans="1:10" s="27" customFormat="1" ht="15" customHeight="1">
      <c r="A15" s="28" t="s">
        <v>107</v>
      </c>
      <c r="B15" s="36">
        <v>331</v>
      </c>
      <c r="C15" s="36">
        <v>311</v>
      </c>
      <c r="D15" s="36">
        <v>18</v>
      </c>
      <c r="E15" s="36">
        <v>2</v>
      </c>
      <c r="F15" s="8">
        <v>55339</v>
      </c>
      <c r="G15" s="33">
        <f>B15/F15*1000</f>
        <v>5.981315166519091</v>
      </c>
      <c r="H15" s="33">
        <f>C15/F15*1000</f>
        <v>5.6199063951282096</v>
      </c>
      <c r="I15" s="33">
        <f>D15/F15*1000</f>
        <v>0.32526789425179353</v>
      </c>
      <c r="J15" s="33">
        <f>E15/F15*1000</f>
        <v>0.036140877139088166</v>
      </c>
    </row>
    <row r="16" spans="1:10" s="27" customFormat="1" ht="13.5" customHeight="1">
      <c r="A16" s="22"/>
      <c r="B16" s="8">
        <v>499</v>
      </c>
      <c r="C16" s="8">
        <v>464</v>
      </c>
      <c r="D16" s="8">
        <v>30</v>
      </c>
      <c r="E16" s="8">
        <v>5</v>
      </c>
      <c r="F16" s="8"/>
      <c r="G16" s="34">
        <f>B16/F15*1000</f>
        <v>9.017148846202497</v>
      </c>
      <c r="H16" s="34">
        <f>C16/F15*1000</f>
        <v>8.384683496268455</v>
      </c>
      <c r="I16" s="34">
        <f>D16/F15*1000</f>
        <v>0.5421131570863225</v>
      </c>
      <c r="J16" s="34">
        <f>E16/F15*1000</f>
        <v>0.0903521928477204</v>
      </c>
    </row>
    <row r="17" spans="1:10" s="27" customFormat="1" ht="15" customHeight="1">
      <c r="A17" s="28" t="s">
        <v>18</v>
      </c>
      <c r="B17" s="32">
        <v>8669</v>
      </c>
      <c r="C17" s="32">
        <v>8194</v>
      </c>
      <c r="D17" s="32">
        <v>392</v>
      </c>
      <c r="E17" s="32">
        <v>83</v>
      </c>
      <c r="F17" s="8">
        <v>689499</v>
      </c>
      <c r="G17" s="33">
        <f>B17/F17*1000</f>
        <v>12.572897132555667</v>
      </c>
      <c r="H17" s="33">
        <f>C17/F17*1000</f>
        <v>11.88399112979134</v>
      </c>
      <c r="I17" s="33">
        <f>D17/F17*1000</f>
        <v>0.5685287433339279</v>
      </c>
      <c r="J17" s="33">
        <f>E17/F17*1000</f>
        <v>0.12037725943039801</v>
      </c>
    </row>
    <row r="18" spans="1:10" s="27" customFormat="1" ht="13.5" customHeight="1">
      <c r="A18" s="22"/>
      <c r="B18" s="8">
        <v>10451</v>
      </c>
      <c r="C18" s="8">
        <v>9859</v>
      </c>
      <c r="D18" s="8">
        <v>483</v>
      </c>
      <c r="E18" s="8">
        <v>109</v>
      </c>
      <c r="F18" s="8"/>
      <c r="G18" s="34">
        <f>B18/F17*1000</f>
        <v>15.157382389242043</v>
      </c>
      <c r="H18" s="34">
        <f>C18/F17*1000</f>
        <v>14.298787960533664</v>
      </c>
      <c r="I18" s="34">
        <f>D18/F17*1000</f>
        <v>0.7005086301793041</v>
      </c>
      <c r="J18" s="34">
        <f>E18/F17*1000</f>
        <v>0.1580857985290769</v>
      </c>
    </row>
    <row r="19" spans="1:10" s="27" customFormat="1" ht="15" customHeight="1">
      <c r="A19" s="28" t="s">
        <v>19</v>
      </c>
      <c r="B19" s="32">
        <v>4988</v>
      </c>
      <c r="C19" s="32">
        <v>4666</v>
      </c>
      <c r="D19" s="32">
        <v>303</v>
      </c>
      <c r="E19" s="32">
        <v>19</v>
      </c>
      <c r="F19" s="8">
        <v>1666543</v>
      </c>
      <c r="G19" s="33">
        <f>B19/F19*1000</f>
        <v>2.993022082238502</v>
      </c>
      <c r="H19" s="33">
        <f>C19/F19*1000</f>
        <v>2.7998077457347335</v>
      </c>
      <c r="I19" s="33">
        <f>D19/F19*1000</f>
        <v>0.18181349056099963</v>
      </c>
      <c r="J19" s="33">
        <f>E19/F19*1000</f>
        <v>0.011400845942768953</v>
      </c>
    </row>
    <row r="20" spans="1:10" s="27" customFormat="1" ht="13.5" customHeight="1">
      <c r="A20" s="22"/>
      <c r="B20" s="8">
        <v>9572</v>
      </c>
      <c r="C20" s="8">
        <v>9028</v>
      </c>
      <c r="D20" s="8">
        <v>471</v>
      </c>
      <c r="E20" s="8">
        <v>73</v>
      </c>
      <c r="F20" s="8"/>
      <c r="G20" s="34">
        <f>B20/F19*1000</f>
        <v>5.743626177062338</v>
      </c>
      <c r="H20" s="34">
        <f>C20/F19*1000</f>
        <v>5.417201956385163</v>
      </c>
      <c r="I20" s="34">
        <f>D20/F19*1000</f>
        <v>0.2826209704760093</v>
      </c>
      <c r="J20" s="34">
        <f>E20/F19*1000</f>
        <v>0.04380325020116493</v>
      </c>
    </row>
    <row r="21" spans="1:10" s="27" customFormat="1" ht="15" customHeight="1">
      <c r="A21" s="28" t="s">
        <v>108</v>
      </c>
      <c r="B21" s="36">
        <v>1929</v>
      </c>
      <c r="C21" s="36">
        <v>1800</v>
      </c>
      <c r="D21" s="36">
        <v>106</v>
      </c>
      <c r="E21" s="36">
        <v>23</v>
      </c>
      <c r="F21" s="8">
        <v>432504</v>
      </c>
      <c r="G21" s="33">
        <f>B21/F21*1000</f>
        <v>4.460074357693801</v>
      </c>
      <c r="H21" s="33">
        <f>C21/F21*1000</f>
        <v>4.16181122024305</v>
      </c>
      <c r="I21" s="33">
        <f>D21/F21*1000</f>
        <v>0.24508443852542405</v>
      </c>
      <c r="J21" s="33">
        <f>E21/F21*1000</f>
        <v>0.05317869892532785</v>
      </c>
    </row>
    <row r="22" spans="1:10" s="27" customFormat="1" ht="13.5" customHeight="1">
      <c r="A22" s="28"/>
      <c r="B22" s="8">
        <v>3034</v>
      </c>
      <c r="C22" s="8">
        <v>2805</v>
      </c>
      <c r="D22" s="8">
        <v>176</v>
      </c>
      <c r="E22" s="8">
        <v>53</v>
      </c>
      <c r="F22" s="8"/>
      <c r="G22" s="34">
        <f>B22/F21*1000</f>
        <v>7.014964023454119</v>
      </c>
      <c r="H22" s="34">
        <f>C22/F21*1000</f>
        <v>6.485489151545419</v>
      </c>
      <c r="I22" s="34">
        <f>D22/F21*1000</f>
        <v>0.4069326526459871</v>
      </c>
      <c r="J22" s="34">
        <f>E22/F21*1000</f>
        <v>0.12254221926271203</v>
      </c>
    </row>
    <row r="23" spans="1:10" s="27" customFormat="1" ht="15" customHeight="1">
      <c r="A23" s="28" t="s">
        <v>20</v>
      </c>
      <c r="B23" s="32">
        <v>1861</v>
      </c>
      <c r="C23" s="32">
        <v>1807</v>
      </c>
      <c r="D23" s="32">
        <v>51</v>
      </c>
      <c r="E23" s="32">
        <v>3</v>
      </c>
      <c r="F23" s="8">
        <v>448230</v>
      </c>
      <c r="G23" s="33">
        <f>B23/F23*1000</f>
        <v>4.151886308368472</v>
      </c>
      <c r="H23" s="33">
        <f>C23/F23*1000</f>
        <v>4.031412444503938</v>
      </c>
      <c r="I23" s="33">
        <f>D23/F23*1000</f>
        <v>0.11378087142761528</v>
      </c>
      <c r="J23" s="33">
        <f>E23/F23*1000</f>
        <v>0.0066929924369185465</v>
      </c>
    </row>
    <row r="24" spans="1:10" s="27" customFormat="1" ht="13.5" customHeight="1">
      <c r="A24" s="22"/>
      <c r="B24" s="8">
        <v>3692</v>
      </c>
      <c r="C24" s="8">
        <v>3540</v>
      </c>
      <c r="D24" s="8">
        <v>133</v>
      </c>
      <c r="E24" s="8">
        <v>19</v>
      </c>
      <c r="F24" s="8"/>
      <c r="G24" s="34">
        <f>B24/F23*1000</f>
        <v>8.236842692367759</v>
      </c>
      <c r="H24" s="34">
        <f>C24/F23*1000</f>
        <v>7.897731075563885</v>
      </c>
      <c r="I24" s="34">
        <f>D24/F23*1000</f>
        <v>0.29672266470338887</v>
      </c>
      <c r="J24" s="34">
        <f>E24/F23*1000</f>
        <v>0.04238895210048413</v>
      </c>
    </row>
    <row r="25" spans="1:10" s="27" customFormat="1" ht="15" customHeight="1">
      <c r="A25" s="28" t="s">
        <v>109</v>
      </c>
      <c r="B25" s="36">
        <v>116</v>
      </c>
      <c r="C25" s="36">
        <v>106</v>
      </c>
      <c r="D25" s="36">
        <v>9</v>
      </c>
      <c r="E25" s="36">
        <v>1</v>
      </c>
      <c r="F25" s="8">
        <v>236583</v>
      </c>
      <c r="G25" s="33">
        <f>B25/F25*1000</f>
        <v>0.4903141814923304</v>
      </c>
      <c r="H25" s="33">
        <f>C25/F25*1000</f>
        <v>0.44804571757057776</v>
      </c>
      <c r="I25" s="33">
        <f>D25/F25*1000</f>
        <v>0.038041617529577354</v>
      </c>
      <c r="J25" s="33">
        <f>E25/F25*1000</f>
        <v>0.004226846392175262</v>
      </c>
    </row>
    <row r="26" spans="1:10" s="27" customFormat="1" ht="13.5" customHeight="1">
      <c r="A26" s="28"/>
      <c r="B26" s="8">
        <v>471</v>
      </c>
      <c r="C26" s="8">
        <v>435</v>
      </c>
      <c r="D26" s="8">
        <v>29</v>
      </c>
      <c r="E26" s="8">
        <v>7</v>
      </c>
      <c r="F26" s="8"/>
      <c r="G26" s="34">
        <f>B26/F25*1000</f>
        <v>1.9908446507145485</v>
      </c>
      <c r="H26" s="34">
        <f>C26/F25*1000</f>
        <v>1.8386781805962389</v>
      </c>
      <c r="I26" s="34">
        <f>D26/F25*1000</f>
        <v>0.1225785453730826</v>
      </c>
      <c r="J26" s="34">
        <f>E26/F25*1000</f>
        <v>0.029587924745226837</v>
      </c>
    </row>
    <row r="27" spans="1:10" s="27" customFormat="1" ht="15" customHeight="1">
      <c r="A27" s="28" t="s">
        <v>51</v>
      </c>
      <c r="B27" s="32">
        <v>84</v>
      </c>
      <c r="C27" s="32">
        <v>80</v>
      </c>
      <c r="D27" s="32">
        <v>3</v>
      </c>
      <c r="E27" s="32">
        <v>1</v>
      </c>
      <c r="F27" s="8">
        <v>369148</v>
      </c>
      <c r="G27" s="33">
        <f>B27/F27*1000</f>
        <v>0.2275510093512629</v>
      </c>
      <c r="H27" s="33">
        <f>C27/F27*1000</f>
        <v>0.2167152470012028</v>
      </c>
      <c r="I27" s="33">
        <f>D27/F27*1000</f>
        <v>0.008126821762545105</v>
      </c>
      <c r="J27" s="33">
        <f>E27/F27*1000</f>
        <v>0.0027089405875150344</v>
      </c>
    </row>
    <row r="28" spans="1:10" s="27" customFormat="1" ht="13.5" customHeight="1">
      <c r="A28" s="28"/>
      <c r="B28" s="8">
        <v>646</v>
      </c>
      <c r="C28" s="8">
        <v>604</v>
      </c>
      <c r="D28" s="8">
        <v>34</v>
      </c>
      <c r="E28" s="8">
        <v>8</v>
      </c>
      <c r="F28" s="8"/>
      <c r="G28" s="34">
        <f>B28/F27*1000</f>
        <v>1.7499756195347123</v>
      </c>
      <c r="H28" s="34">
        <f>C28/F27*1000</f>
        <v>1.636200114859081</v>
      </c>
      <c r="I28" s="34">
        <f>D28/F27*1000</f>
        <v>0.09210397997551117</v>
      </c>
      <c r="J28" s="34">
        <f>E28/F27*1000</f>
        <v>0.021671524700120275</v>
      </c>
    </row>
    <row r="29" spans="1:10" s="27" customFormat="1" ht="15" customHeight="1">
      <c r="A29" s="28" t="s">
        <v>110</v>
      </c>
      <c r="B29" s="36">
        <v>146</v>
      </c>
      <c r="C29" s="36">
        <v>135</v>
      </c>
      <c r="D29" s="36">
        <v>10</v>
      </c>
      <c r="E29" s="36">
        <v>1</v>
      </c>
      <c r="F29" s="8">
        <v>133341</v>
      </c>
      <c r="G29" s="33">
        <f>B29/F29*1000</f>
        <v>1.0949370411201356</v>
      </c>
      <c r="H29" s="33">
        <f>C29/F29*1000</f>
        <v>1.0124417845973857</v>
      </c>
      <c r="I29" s="33">
        <f>D29/F29*1000</f>
        <v>0.0749956877479545</v>
      </c>
      <c r="J29" s="33">
        <f>E29/F29*1000</f>
        <v>0.007499568774795449</v>
      </c>
    </row>
    <row r="30" spans="1:10" s="27" customFormat="1" ht="13.5" customHeight="1">
      <c r="A30" s="22"/>
      <c r="B30" s="8">
        <v>551</v>
      </c>
      <c r="C30" s="8">
        <v>519</v>
      </c>
      <c r="D30" s="8">
        <v>27</v>
      </c>
      <c r="E30" s="8">
        <v>5</v>
      </c>
      <c r="F30" s="8"/>
      <c r="G30" s="34">
        <f>B30/F29*1000</f>
        <v>4.132262394912292</v>
      </c>
      <c r="H30" s="34">
        <f>C30/F29*1000</f>
        <v>3.892276194118838</v>
      </c>
      <c r="I30" s="34">
        <f>D30/F29*1000</f>
        <v>0.2024883569194771</v>
      </c>
      <c r="J30" s="34">
        <f>E30/F29*1000</f>
        <v>0.03749784387397725</v>
      </c>
    </row>
    <row r="31" spans="1:10" s="27" customFormat="1" ht="15" customHeight="1">
      <c r="A31" s="28" t="s">
        <v>59</v>
      </c>
      <c r="B31" s="32">
        <v>470</v>
      </c>
      <c r="C31" s="32">
        <v>447</v>
      </c>
      <c r="D31" s="32">
        <v>20</v>
      </c>
      <c r="E31" s="32">
        <v>3</v>
      </c>
      <c r="F31" s="8">
        <v>350088</v>
      </c>
      <c r="G31" s="33">
        <f>B31/F31*1000</f>
        <v>1.3425195950732387</v>
      </c>
      <c r="H31" s="33">
        <f>C31/F31*1000</f>
        <v>1.2768218276547612</v>
      </c>
      <c r="I31" s="33">
        <f>D31/F31*1000</f>
        <v>0.05712849340737186</v>
      </c>
      <c r="J31" s="33">
        <f>E31/F31*1000</f>
        <v>0.00856927401110578</v>
      </c>
    </row>
    <row r="32" spans="1:10" s="27" customFormat="1" ht="13.5" customHeight="1">
      <c r="A32" s="26"/>
      <c r="B32" s="8">
        <v>1110</v>
      </c>
      <c r="C32" s="8">
        <v>1063</v>
      </c>
      <c r="D32" s="8">
        <v>35</v>
      </c>
      <c r="E32" s="8">
        <v>12</v>
      </c>
      <c r="F32" s="8"/>
      <c r="G32" s="34">
        <f>B32/F31*1000</f>
        <v>3.1706313841091385</v>
      </c>
      <c r="H32" s="34">
        <f>C32/F31*1000</f>
        <v>3.0363794246018143</v>
      </c>
      <c r="I32" s="34">
        <f>D32/F31*1000</f>
        <v>0.09997486346290076</v>
      </c>
      <c r="J32" s="34">
        <f>E32/F31*1000</f>
        <v>0.03427709604442312</v>
      </c>
    </row>
    <row r="33" spans="1:10" s="27" customFormat="1" ht="15" customHeight="1">
      <c r="A33" s="28" t="s">
        <v>111</v>
      </c>
      <c r="B33" s="36">
        <v>938</v>
      </c>
      <c r="C33" s="36">
        <v>865</v>
      </c>
      <c r="D33" s="36">
        <v>59</v>
      </c>
      <c r="E33" s="36">
        <v>14</v>
      </c>
      <c r="F33" s="8">
        <v>346732</v>
      </c>
      <c r="G33" s="33">
        <f>B33/F33*1000</f>
        <v>2.7052593934220086</v>
      </c>
      <c r="H33" s="33">
        <f>C33/F33*1000</f>
        <v>2.494722148518164</v>
      </c>
      <c r="I33" s="33">
        <f>D33/F33*1000</f>
        <v>0.17016023903187477</v>
      </c>
      <c r="J33" s="33">
        <f>E33/F33*1000</f>
        <v>0.04037700587197029</v>
      </c>
    </row>
    <row r="34" spans="1:10" s="27" customFormat="1" ht="13.5" customHeight="1">
      <c r="A34" s="22"/>
      <c r="B34" s="8">
        <v>2382</v>
      </c>
      <c r="C34" s="8">
        <v>2205</v>
      </c>
      <c r="D34" s="8">
        <v>140</v>
      </c>
      <c r="E34" s="8">
        <v>37</v>
      </c>
      <c r="F34" s="8"/>
      <c r="G34" s="34">
        <f>B34/F33*1000</f>
        <v>6.869859141930943</v>
      </c>
      <c r="H34" s="34">
        <f>C34/F33*1000</f>
        <v>6.359378424835319</v>
      </c>
      <c r="I34" s="34">
        <f>D34/F33*1000</f>
        <v>0.40377005871970284</v>
      </c>
      <c r="J34" s="34">
        <f>E34/F33*1000</f>
        <v>0.10671065837592146</v>
      </c>
    </row>
    <row r="35" spans="1:10" s="27" customFormat="1" ht="15" customHeight="1">
      <c r="A35" s="37" t="s">
        <v>112</v>
      </c>
      <c r="B35" s="36">
        <v>120</v>
      </c>
      <c r="C35" s="36">
        <v>105</v>
      </c>
      <c r="D35" s="36">
        <v>13</v>
      </c>
      <c r="E35" s="36">
        <v>2</v>
      </c>
      <c r="F35" s="8">
        <v>136481</v>
      </c>
      <c r="G35" s="33">
        <f>B35/F35*1000</f>
        <v>0.8792432646302416</v>
      </c>
      <c r="H35" s="33">
        <f>C35/F35*1000</f>
        <v>0.7693378565514614</v>
      </c>
      <c r="I35" s="33">
        <f>D35/F35*1000</f>
        <v>0.09525135366827617</v>
      </c>
      <c r="J35" s="33">
        <f>E35/F35*1000</f>
        <v>0.014654054410504026</v>
      </c>
    </row>
    <row r="36" spans="1:10" s="27" customFormat="1" ht="13.5" customHeight="1">
      <c r="A36" s="22"/>
      <c r="B36" s="8">
        <v>290</v>
      </c>
      <c r="C36" s="8">
        <v>255</v>
      </c>
      <c r="D36" s="8">
        <v>30</v>
      </c>
      <c r="E36" s="8">
        <v>5</v>
      </c>
      <c r="F36" s="8"/>
      <c r="G36" s="34">
        <f>B36/F35*1000</f>
        <v>2.124837889523084</v>
      </c>
      <c r="H36" s="34">
        <f>C36/F35*1000</f>
        <v>1.8683919373392635</v>
      </c>
      <c r="I36" s="34">
        <f>D36/F35*1000</f>
        <v>0.2198108161575604</v>
      </c>
      <c r="J36" s="34">
        <f>E36/F35*1000</f>
        <v>0.03663513602626006</v>
      </c>
    </row>
    <row r="37" spans="1:10" s="27" customFormat="1" ht="15" customHeight="1">
      <c r="A37" s="28" t="s">
        <v>52</v>
      </c>
      <c r="B37" s="32">
        <v>134</v>
      </c>
      <c r="C37" s="32">
        <v>123</v>
      </c>
      <c r="D37" s="32">
        <v>9</v>
      </c>
      <c r="E37" s="32">
        <v>2</v>
      </c>
      <c r="F37" s="8">
        <v>260282</v>
      </c>
      <c r="G37" s="33">
        <f>B37/F37*1000</f>
        <v>0.5148262269384745</v>
      </c>
      <c r="H37" s="33">
        <f>C37/F37*1000</f>
        <v>0.47256437248830113</v>
      </c>
      <c r="I37" s="33">
        <f>D37/F37*1000</f>
        <v>0.034577880913778135</v>
      </c>
      <c r="J37" s="33">
        <f>E37/F37*1000</f>
        <v>0.007683973536395141</v>
      </c>
    </row>
    <row r="38" spans="1:10" s="27" customFormat="1" ht="13.5" customHeight="1">
      <c r="A38" s="22"/>
      <c r="B38" s="8">
        <v>482</v>
      </c>
      <c r="C38" s="8">
        <v>447</v>
      </c>
      <c r="D38" s="8">
        <v>24</v>
      </c>
      <c r="E38" s="8">
        <v>11</v>
      </c>
      <c r="F38" s="8"/>
      <c r="G38" s="34">
        <f>B38/F37*1000</f>
        <v>1.851837622271229</v>
      </c>
      <c r="H38" s="34">
        <f>C38/F37*1000</f>
        <v>1.7173680853843138</v>
      </c>
      <c r="I38" s="34">
        <f>D38/F37*1000</f>
        <v>0.09220768243674168</v>
      </c>
      <c r="J38" s="34">
        <f>E38/F37*1000</f>
        <v>0.042261854450173275</v>
      </c>
    </row>
    <row r="39" spans="1:10" s="27" customFormat="1" ht="15" customHeight="1">
      <c r="A39" s="28" t="s">
        <v>113</v>
      </c>
      <c r="B39" s="36">
        <v>297</v>
      </c>
      <c r="C39" s="36">
        <v>289</v>
      </c>
      <c r="D39" s="36">
        <v>6</v>
      </c>
      <c r="E39" s="36">
        <v>2</v>
      </c>
      <c r="F39" s="8">
        <v>398356</v>
      </c>
      <c r="G39" s="33">
        <f>B39/F39*1000</f>
        <v>0.7455642691461909</v>
      </c>
      <c r="H39" s="33">
        <f>C39/F39*1000</f>
        <v>0.7254817299099299</v>
      </c>
      <c r="I39" s="33">
        <f>D39/F39*1000</f>
        <v>0.015061904427195775</v>
      </c>
      <c r="J39" s="33">
        <f>E39/F39*1000</f>
        <v>0.005020634809065258</v>
      </c>
    </row>
    <row r="40" spans="1:10" s="27" customFormat="1" ht="13.5" customHeight="1">
      <c r="A40" s="28"/>
      <c r="B40" s="8">
        <v>1245</v>
      </c>
      <c r="C40" s="8">
        <v>1195</v>
      </c>
      <c r="D40" s="8">
        <v>43</v>
      </c>
      <c r="E40" s="8">
        <v>7</v>
      </c>
      <c r="F40" s="8"/>
      <c r="G40" s="34">
        <f>B40/F39*1000</f>
        <v>3.1253451686431233</v>
      </c>
      <c r="H40" s="34">
        <f>C40/F39*1000</f>
        <v>2.999829298416492</v>
      </c>
      <c r="I40" s="34">
        <f>D40/F39*1000</f>
        <v>0.10794364839490306</v>
      </c>
      <c r="J40" s="34">
        <f>E40/F39*1000</f>
        <v>0.017572221831728404</v>
      </c>
    </row>
    <row r="41" spans="1:10" s="27" customFormat="1" ht="15" customHeight="1">
      <c r="A41" s="28" t="s">
        <v>114</v>
      </c>
      <c r="B41" s="36">
        <v>264</v>
      </c>
      <c r="C41" s="36">
        <v>252</v>
      </c>
      <c r="D41" s="36">
        <v>11</v>
      </c>
      <c r="E41" s="36">
        <v>1</v>
      </c>
      <c r="F41" s="8">
        <v>91326</v>
      </c>
      <c r="G41" s="33">
        <f>B41/F41*1000</f>
        <v>2.8907430523618687</v>
      </c>
      <c r="H41" s="33">
        <f>C41/F41*1000</f>
        <v>2.7593456408908743</v>
      </c>
      <c r="I41" s="33">
        <f>D41/F41*1000</f>
        <v>0.12044762718174452</v>
      </c>
      <c r="J41" s="33">
        <f>E41/F41*1000</f>
        <v>0.010949784289249502</v>
      </c>
    </row>
    <row r="42" spans="1:10" s="27" customFormat="1" ht="13.5" customHeight="1">
      <c r="A42" s="22"/>
      <c r="B42" s="8">
        <v>462</v>
      </c>
      <c r="C42" s="8">
        <v>444</v>
      </c>
      <c r="D42" s="8">
        <v>16</v>
      </c>
      <c r="E42" s="8">
        <v>2</v>
      </c>
      <c r="F42" s="8"/>
      <c r="G42" s="34">
        <f>B42/F41*1000</f>
        <v>5.05880034163327</v>
      </c>
      <c r="H42" s="34">
        <f>C42/F41*1000</f>
        <v>4.861704224426779</v>
      </c>
      <c r="I42" s="34">
        <f>D42/F41*1000</f>
        <v>0.17519654862799203</v>
      </c>
      <c r="J42" s="34">
        <f>E42/F41*1000</f>
        <v>0.021899568578499003</v>
      </c>
    </row>
    <row r="43" spans="1:10" s="27" customFormat="1" ht="15" customHeight="1">
      <c r="A43" s="28" t="s">
        <v>21</v>
      </c>
      <c r="B43" s="32">
        <v>1517</v>
      </c>
      <c r="C43" s="32">
        <v>1426</v>
      </c>
      <c r="D43" s="32">
        <v>80</v>
      </c>
      <c r="E43" s="32">
        <v>11</v>
      </c>
      <c r="F43" s="8">
        <v>586802</v>
      </c>
      <c r="G43" s="33">
        <f>B43/F43*1000</f>
        <v>2.5851990961176003</v>
      </c>
      <c r="H43" s="33">
        <f>C43/F43*1000</f>
        <v>2.430121233397296</v>
      </c>
      <c r="I43" s="33">
        <f>D43/F43*1000</f>
        <v>0.13633218700686092</v>
      </c>
      <c r="J43" s="33">
        <f>E43/F43*1000</f>
        <v>0.018745675713443377</v>
      </c>
    </row>
    <row r="44" spans="1:10" s="27" customFormat="1" ht="13.5" customHeight="1" thickBot="1">
      <c r="A44" s="22"/>
      <c r="B44" s="8">
        <v>2598</v>
      </c>
      <c r="C44" s="8">
        <v>2384</v>
      </c>
      <c r="D44" s="8">
        <v>195</v>
      </c>
      <c r="E44" s="8">
        <v>19</v>
      </c>
      <c r="F44" s="8"/>
      <c r="G44" s="34">
        <f>B44/F43*1000</f>
        <v>4.427387773047808</v>
      </c>
      <c r="H44" s="34">
        <f>C44/F43*1000</f>
        <v>4.0626991728044555</v>
      </c>
      <c r="I44" s="34">
        <f>D44/F43*1000</f>
        <v>0.3323097058292235</v>
      </c>
      <c r="J44" s="34">
        <f>E44/F43*1000</f>
        <v>0.03237889441412947</v>
      </c>
    </row>
    <row r="45" spans="1:12" s="2" customFormat="1" ht="44.25" customHeight="1">
      <c r="A45" s="54" t="s">
        <v>61</v>
      </c>
      <c r="B45" s="54"/>
      <c r="C45" s="54"/>
      <c r="D45" s="54"/>
      <c r="E45" s="54"/>
      <c r="F45" s="54"/>
      <c r="G45" s="54"/>
      <c r="H45" s="54"/>
      <c r="I45" s="54"/>
      <c r="J45" s="54"/>
      <c r="K45" s="27"/>
      <c r="L45" s="27"/>
    </row>
    <row r="46" spans="1:11" s="2" customFormat="1" ht="12" customHeight="1">
      <c r="A46" s="66" t="s">
        <v>143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2:10" s="2" customFormat="1" ht="12" customHeight="1">
      <c r="B47" s="5"/>
      <c r="C47" s="5"/>
      <c r="D47" s="5"/>
      <c r="E47" s="5"/>
      <c r="F47" s="5"/>
      <c r="G47" s="5"/>
      <c r="H47" s="5"/>
      <c r="I47" s="5"/>
      <c r="J47" s="5"/>
    </row>
    <row r="48" spans="1:10" s="2" customFormat="1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2:10" s="2" customFormat="1" ht="12" customHeight="1">
      <c r="B49" s="5"/>
      <c r="C49" s="5"/>
      <c r="D49" s="5"/>
      <c r="E49" s="5"/>
      <c r="F49" s="5"/>
      <c r="G49" s="5"/>
      <c r="H49" s="5"/>
      <c r="I49" s="5"/>
      <c r="J49" s="5"/>
    </row>
    <row r="50" spans="2:10" ht="12" customHeight="1">
      <c r="B50" s="5"/>
      <c r="C50" s="5"/>
      <c r="D50" s="5"/>
      <c r="E50" s="5"/>
      <c r="F50" s="5"/>
      <c r="G50" s="5"/>
      <c r="H50" s="5"/>
      <c r="I50" s="5"/>
      <c r="J50" s="5"/>
    </row>
    <row r="51" spans="1:10" ht="17.25" customHeight="1">
      <c r="A51" s="3"/>
      <c r="B51" s="3"/>
      <c r="C51" s="3"/>
      <c r="D51" s="3"/>
      <c r="E51" s="3"/>
      <c r="F51" s="3"/>
      <c r="G51" s="3"/>
      <c r="H51" s="3"/>
      <c r="I51" s="3"/>
      <c r="J51" s="3"/>
    </row>
  </sheetData>
  <mergeCells count="8">
    <mergeCell ref="A46:K46"/>
    <mergeCell ref="A45:J45"/>
    <mergeCell ref="A1:J1"/>
    <mergeCell ref="A2:J2"/>
    <mergeCell ref="A3:A4"/>
    <mergeCell ref="B3:E3"/>
    <mergeCell ref="F3:F4"/>
    <mergeCell ref="G3:J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23" customWidth="1"/>
    <col min="2" max="2" width="8.00390625" style="23" customWidth="1"/>
    <col min="3" max="3" width="7.625" style="23" customWidth="1"/>
    <col min="4" max="4" width="7.375" style="23" customWidth="1"/>
    <col min="5" max="5" width="7.25390625" style="23" customWidth="1"/>
    <col min="6" max="6" width="8.50390625" style="23" customWidth="1"/>
    <col min="7" max="10" width="7.125" style="23" customWidth="1"/>
    <col min="11" max="16384" width="9.00390625" style="23" customWidth="1"/>
  </cols>
  <sheetData>
    <row r="1" spans="1:10" s="1" customFormat="1" ht="48" customHeight="1">
      <c r="A1" s="67" t="s">
        <v>67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5" customFormat="1" ht="12.75" customHeight="1" thickBot="1">
      <c r="A2" s="71" t="s">
        <v>156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15" customFormat="1" ht="36.75" customHeight="1">
      <c r="A3" s="39" t="s">
        <v>167</v>
      </c>
      <c r="B3" s="45" t="s">
        <v>54</v>
      </c>
      <c r="C3" s="47"/>
      <c r="D3" s="47"/>
      <c r="E3" s="47"/>
      <c r="F3" s="46" t="s">
        <v>2</v>
      </c>
      <c r="G3" s="70" t="s">
        <v>168</v>
      </c>
      <c r="H3" s="44"/>
      <c r="I3" s="44"/>
      <c r="J3" s="44"/>
    </row>
    <row r="4" spans="1:10" s="15" customFormat="1" ht="26.25" customHeight="1" thickBot="1">
      <c r="A4" s="40"/>
      <c r="B4" s="17" t="s">
        <v>55</v>
      </c>
      <c r="C4" s="16" t="s">
        <v>56</v>
      </c>
      <c r="D4" s="16" t="s">
        <v>169</v>
      </c>
      <c r="E4" s="16" t="s">
        <v>57</v>
      </c>
      <c r="F4" s="69"/>
      <c r="G4" s="16" t="s">
        <v>55</v>
      </c>
      <c r="H4" s="16" t="s">
        <v>56</v>
      </c>
      <c r="I4" s="16" t="s">
        <v>169</v>
      </c>
      <c r="J4" s="29" t="s">
        <v>57</v>
      </c>
    </row>
    <row r="5" spans="1:10" s="2" customFormat="1" ht="20.25" customHeight="1">
      <c r="A5" s="30" t="s">
        <v>170</v>
      </c>
      <c r="B5" s="32">
        <v>38386</v>
      </c>
      <c r="C5" s="32">
        <v>33004</v>
      </c>
      <c r="D5" s="32">
        <v>4839</v>
      </c>
      <c r="E5" s="32">
        <v>543</v>
      </c>
      <c r="F5" s="8">
        <v>7836286</v>
      </c>
      <c r="G5" s="33">
        <f>B5/F5*1000</f>
        <v>4.898494005961497</v>
      </c>
      <c r="H5" s="33">
        <f>C5/F5*1000</f>
        <v>4.211689057801106</v>
      </c>
      <c r="I5" s="33">
        <f>D5/F5*1000</f>
        <v>0.6175119182735291</v>
      </c>
      <c r="J5" s="33">
        <f>E5/F5*1000</f>
        <v>0.06929302988686221</v>
      </c>
    </row>
    <row r="6" spans="1:10" s="2" customFormat="1" ht="12.75" customHeight="1">
      <c r="A6" s="30"/>
      <c r="B6" s="8">
        <v>51668</v>
      </c>
      <c r="C6" s="8">
        <v>45126</v>
      </c>
      <c r="D6" s="8">
        <v>5652</v>
      </c>
      <c r="E6" s="8">
        <v>890</v>
      </c>
      <c r="F6" s="8"/>
      <c r="G6" s="34">
        <f>B6/F5*1000</f>
        <v>6.593429591518227</v>
      </c>
      <c r="H6" s="34">
        <f>C6/F5*1000</f>
        <v>5.758595334575588</v>
      </c>
      <c r="I6" s="34">
        <f>D6/F5*1000</f>
        <v>0.7212600458941902</v>
      </c>
      <c r="J6" s="34">
        <f>E6/F5*1000</f>
        <v>0.1135742110484482</v>
      </c>
    </row>
    <row r="7" spans="1:10" s="2" customFormat="1" ht="20.25" customHeight="1">
      <c r="A7" s="30" t="s">
        <v>171</v>
      </c>
      <c r="B7" s="32">
        <v>36326</v>
      </c>
      <c r="C7" s="32">
        <v>31363</v>
      </c>
      <c r="D7" s="32">
        <v>4456</v>
      </c>
      <c r="E7" s="32">
        <v>507</v>
      </c>
      <c r="F7" s="8">
        <v>7812358</v>
      </c>
      <c r="G7" s="33">
        <f>B7/F7*1000</f>
        <v>4.649812514992273</v>
      </c>
      <c r="H7" s="33">
        <f>C7/F7*1000</f>
        <v>4.0145369682239345</v>
      </c>
      <c r="I7" s="33">
        <f>D7/F7*1000</f>
        <v>0.5703783671972021</v>
      </c>
      <c r="J7" s="33">
        <f>E7/F7*1000</f>
        <v>0.06489717957113589</v>
      </c>
    </row>
    <row r="8" spans="1:10" s="2" customFormat="1" ht="12.75" customHeight="1">
      <c r="A8" s="30"/>
      <c r="B8" s="8">
        <v>49092</v>
      </c>
      <c r="C8" s="8">
        <v>42896</v>
      </c>
      <c r="D8" s="8">
        <v>5334</v>
      </c>
      <c r="E8" s="8">
        <v>862</v>
      </c>
      <c r="F8" s="8"/>
      <c r="G8" s="34">
        <f>B8/F7*1000</f>
        <v>6.283890215988566</v>
      </c>
      <c r="H8" s="34">
        <f>C8/F7*1000</f>
        <v>5.490787800559063</v>
      </c>
      <c r="I8" s="34">
        <f>D8/F7*1000</f>
        <v>0.6827644099259148</v>
      </c>
      <c r="J8" s="34">
        <f>E8/F7*1000</f>
        <v>0.11033800550358804</v>
      </c>
    </row>
    <row r="9" spans="1:10" s="2" customFormat="1" ht="20.25" customHeight="1">
      <c r="A9" s="30" t="s">
        <v>172</v>
      </c>
      <c r="B9" s="32">
        <v>36488</v>
      </c>
      <c r="C9" s="32">
        <v>32113</v>
      </c>
      <c r="D9" s="32">
        <v>3974</v>
      </c>
      <c r="E9" s="32">
        <v>401</v>
      </c>
      <c r="F9" s="8">
        <v>7969700</v>
      </c>
      <c r="G9" s="33">
        <f>B9/F9*1000</f>
        <v>4.578340464509329</v>
      </c>
      <c r="H9" s="33">
        <f>C9/F9*1000</f>
        <v>4.029386300613575</v>
      </c>
      <c r="I9" s="33">
        <f>D9/F9*1000</f>
        <v>0.4986385936735385</v>
      </c>
      <c r="J9" s="33">
        <f>E9/F9*1000</f>
        <v>0.05031557022221665</v>
      </c>
    </row>
    <row r="10" spans="1:10" s="2" customFormat="1" ht="12.75" customHeight="1">
      <c r="A10" s="30"/>
      <c r="B10" s="8">
        <v>48879</v>
      </c>
      <c r="C10" s="8">
        <v>43378</v>
      </c>
      <c r="D10" s="8">
        <v>4745</v>
      </c>
      <c r="E10" s="8">
        <v>756</v>
      </c>
      <c r="F10" s="8"/>
      <c r="G10" s="34">
        <f>B10/F9*1000</f>
        <v>6.13310413189957</v>
      </c>
      <c r="H10" s="34">
        <f>C10/F9*1000</f>
        <v>5.44286485062173</v>
      </c>
      <c r="I10" s="34">
        <f>D10/F9*1000</f>
        <v>0.5953800017566534</v>
      </c>
      <c r="J10" s="34">
        <f>E10/F9*1000</f>
        <v>0.09485927952118649</v>
      </c>
    </row>
    <row r="11" spans="1:10" s="2" customFormat="1" ht="20.25" customHeight="1">
      <c r="A11" s="30" t="s">
        <v>173</v>
      </c>
      <c r="B11" s="32">
        <v>38155</v>
      </c>
      <c r="C11" s="32">
        <v>34094</v>
      </c>
      <c r="D11" s="32">
        <v>3695</v>
      </c>
      <c r="E11" s="32">
        <v>366</v>
      </c>
      <c r="F11" s="8">
        <v>8242260</v>
      </c>
      <c r="G11" s="33">
        <f>B11/F11*1000</f>
        <v>4.6291915081543165</v>
      </c>
      <c r="H11" s="33">
        <f>C11/F11*1000</f>
        <v>4.136486837348008</v>
      </c>
      <c r="I11" s="33">
        <f>D11/F11*1000</f>
        <v>0.4482993742007653</v>
      </c>
      <c r="J11" s="33">
        <f>E11/F11*1000</f>
        <v>0.044405296605542655</v>
      </c>
    </row>
    <row r="12" spans="1:10" s="2" customFormat="1" ht="12.75" customHeight="1">
      <c r="A12" s="30"/>
      <c r="B12" s="8">
        <v>52709</v>
      </c>
      <c r="C12" s="8">
        <v>47367</v>
      </c>
      <c r="D12" s="8">
        <v>4562</v>
      </c>
      <c r="E12" s="8">
        <v>780</v>
      </c>
      <c r="F12" s="8"/>
      <c r="G12" s="34">
        <f>B12/F11*1000</f>
        <v>6.394969340933191</v>
      </c>
      <c r="H12" s="34">
        <f>C12/F11*1000</f>
        <v>5.746846132007483</v>
      </c>
      <c r="I12" s="34">
        <f>D12/F11*1000</f>
        <v>0.5534889702581574</v>
      </c>
      <c r="J12" s="34">
        <f>E12/F11*1000</f>
        <v>0.09463423866754991</v>
      </c>
    </row>
    <row r="13" spans="1:10" s="2" customFormat="1" ht="20.25" customHeight="1">
      <c r="A13" s="30" t="s">
        <v>174</v>
      </c>
      <c r="B13" s="32">
        <v>37348</v>
      </c>
      <c r="C13" s="32">
        <v>33605</v>
      </c>
      <c r="D13" s="32">
        <v>3361</v>
      </c>
      <c r="E13" s="32">
        <v>382</v>
      </c>
      <c r="F13" s="8">
        <v>8414077</v>
      </c>
      <c r="G13" s="33">
        <f>B13/F13*1000</f>
        <v>4.438751867851935</v>
      </c>
      <c r="H13" s="33">
        <f>C13/F13*1000</f>
        <v>3.993902123786127</v>
      </c>
      <c r="I13" s="33">
        <f>D13/F13*1000</f>
        <v>0.3994496366030404</v>
      </c>
      <c r="J13" s="33">
        <f>E13/F13*1000</f>
        <v>0.04540010746276746</v>
      </c>
    </row>
    <row r="14" spans="1:10" s="2" customFormat="1" ht="12.75" customHeight="1">
      <c r="A14" s="30"/>
      <c r="B14" s="8">
        <v>52188</v>
      </c>
      <c r="C14" s="8">
        <v>47005</v>
      </c>
      <c r="D14" s="8">
        <v>4346</v>
      </c>
      <c r="E14" s="8">
        <v>837</v>
      </c>
      <c r="F14" s="8"/>
      <c r="G14" s="34">
        <f>B14/F13*1000</f>
        <v>6.202462848866252</v>
      </c>
      <c r="H14" s="34">
        <f>C14/F13*1000</f>
        <v>5.58647133844865</v>
      </c>
      <c r="I14" s="34">
        <f>D14/F13*1000</f>
        <v>0.5165153587256213</v>
      </c>
      <c r="J14" s="34">
        <f>E14/F13*1000</f>
        <v>0.09947615169198</v>
      </c>
    </row>
    <row r="15" spans="1:10" s="2" customFormat="1" ht="20.25" customHeight="1">
      <c r="A15" s="30" t="s">
        <v>175</v>
      </c>
      <c r="B15" s="32">
        <v>38984</v>
      </c>
      <c r="C15" s="32">
        <v>35338</v>
      </c>
      <c r="D15" s="32">
        <v>3321</v>
      </c>
      <c r="E15" s="32">
        <v>325</v>
      </c>
      <c r="F15" s="8">
        <v>8612613</v>
      </c>
      <c r="G15" s="33">
        <f>B15/F15*1000</f>
        <v>4.526384733645875</v>
      </c>
      <c r="H15" s="33">
        <f>C15/F15*1000</f>
        <v>4.103052116703722</v>
      </c>
      <c r="I15" s="33">
        <f>D15/F15*1000</f>
        <v>0.3855972629909181</v>
      </c>
      <c r="J15" s="33">
        <f>E15/F15*1000</f>
        <v>0.037735353951234084</v>
      </c>
    </row>
    <row r="16" spans="1:10" s="2" customFormat="1" ht="12.75" customHeight="1">
      <c r="A16" s="30"/>
      <c r="B16" s="8">
        <v>56066</v>
      </c>
      <c r="C16" s="8">
        <v>50983</v>
      </c>
      <c r="D16" s="8">
        <v>4342</v>
      </c>
      <c r="E16" s="8">
        <v>741</v>
      </c>
      <c r="F16" s="8"/>
      <c r="G16" s="34">
        <f>B16/F15*1000</f>
        <v>6.509754937322738</v>
      </c>
      <c r="H16" s="34">
        <f>C16/F15*1000</f>
        <v>5.9195740015254374</v>
      </c>
      <c r="I16" s="34">
        <f>D16/F15*1000</f>
        <v>0.5041443287884874</v>
      </c>
      <c r="J16" s="34">
        <f>E16/F15*1000</f>
        <v>0.0860366070088137</v>
      </c>
    </row>
    <row r="17" spans="1:10" s="2" customFormat="1" ht="20.25" customHeight="1">
      <c r="A17" s="30" t="s">
        <v>176</v>
      </c>
      <c r="B17" s="32">
        <v>38797</v>
      </c>
      <c r="C17" s="32">
        <v>35391</v>
      </c>
      <c r="D17" s="32">
        <v>3113</v>
      </c>
      <c r="E17" s="32">
        <v>293</v>
      </c>
      <c r="F17" s="8">
        <v>8740760</v>
      </c>
      <c r="G17" s="33">
        <f>B17/F17*1000</f>
        <v>4.438630050476159</v>
      </c>
      <c r="H17" s="33">
        <f>C17/F17*1000</f>
        <v>4.04896141754264</v>
      </c>
      <c r="I17" s="33">
        <f>D17/F17*1000</f>
        <v>0.35614752035292124</v>
      </c>
      <c r="J17" s="33">
        <f>E17/F17*1000</f>
        <v>0.0335211125805994</v>
      </c>
    </row>
    <row r="18" spans="1:10" s="2" customFormat="1" ht="12.75" customHeight="1">
      <c r="A18" s="30"/>
      <c r="B18" s="8">
        <v>55958</v>
      </c>
      <c r="C18" s="8">
        <v>51167</v>
      </c>
      <c r="D18" s="8">
        <v>4112</v>
      </c>
      <c r="E18" s="8">
        <v>679</v>
      </c>
      <c r="F18" s="8"/>
      <c r="G18" s="34">
        <f>B18/F17*1000</f>
        <v>6.401960470256591</v>
      </c>
      <c r="H18" s="34">
        <f>C18/F17*1000</f>
        <v>5.8538387966263805</v>
      </c>
      <c r="I18" s="34">
        <f>D18/F17*1000</f>
        <v>0.47043964140417993</v>
      </c>
      <c r="J18" s="34">
        <f>E18/F17*1000</f>
        <v>0.07768203222603069</v>
      </c>
    </row>
    <row r="19" spans="1:10" s="2" customFormat="1" ht="20.25" customHeight="1">
      <c r="A19" s="30" t="s">
        <v>177</v>
      </c>
      <c r="B19" s="32">
        <v>40658</v>
      </c>
      <c r="C19" s="32">
        <v>37346</v>
      </c>
      <c r="D19" s="32">
        <v>2992</v>
      </c>
      <c r="E19" s="32">
        <v>320</v>
      </c>
      <c r="F19" s="8">
        <v>8827418</v>
      </c>
      <c r="G19" s="33">
        <f>B19/F19*1000</f>
        <v>4.605876826043583</v>
      </c>
      <c r="H19" s="33">
        <f>C19/F19*1000</f>
        <v>4.230682176826791</v>
      </c>
      <c r="I19" s="33">
        <f>D19/F19*1000</f>
        <v>0.3389439584712087</v>
      </c>
      <c r="J19" s="33">
        <f>E19/F19*1000</f>
        <v>0.03625069074558382</v>
      </c>
    </row>
    <row r="20" spans="1:10" s="2" customFormat="1" ht="12.75" customHeight="1">
      <c r="A20" s="30"/>
      <c r="B20" s="8">
        <v>59657</v>
      </c>
      <c r="C20" s="8">
        <v>55074</v>
      </c>
      <c r="D20" s="8">
        <v>3936</v>
      </c>
      <c r="E20" s="8">
        <v>647</v>
      </c>
      <c r="F20" s="8"/>
      <c r="G20" s="38">
        <f>B20/F19*1000</f>
        <v>6.758148305654043</v>
      </c>
      <c r="H20" s="38">
        <f>C20/F19*1000</f>
        <v>6.238970444132135</v>
      </c>
      <c r="I20" s="38">
        <f>D20/F19*1000</f>
        <v>0.4458834961706809</v>
      </c>
      <c r="J20" s="38">
        <f>E20/F19*1000</f>
        <v>0.07329436535122728</v>
      </c>
    </row>
    <row r="21" spans="1:10" s="2" customFormat="1" ht="20.25" customHeight="1">
      <c r="A21" s="30" t="s">
        <v>178</v>
      </c>
      <c r="B21" s="32">
        <v>38206</v>
      </c>
      <c r="C21" s="32">
        <v>35317</v>
      </c>
      <c r="D21" s="32">
        <v>2588</v>
      </c>
      <c r="E21" s="32">
        <v>301</v>
      </c>
      <c r="F21" s="8">
        <v>8902615</v>
      </c>
      <c r="G21" s="33">
        <f>B21/F21*1000</f>
        <v>4.291548045153026</v>
      </c>
      <c r="H21" s="33">
        <f>C21/F21*1000</f>
        <v>3.9670366515905715</v>
      </c>
      <c r="I21" s="33">
        <f>D21/F21*1000</f>
        <v>0.2907011029905258</v>
      </c>
      <c r="J21" s="33">
        <f>E21/F21*1000</f>
        <v>0.033810290571927464</v>
      </c>
    </row>
    <row r="22" spans="1:10" s="2" customFormat="1" ht="12.75" customHeight="1">
      <c r="A22" s="30"/>
      <c r="B22" s="8">
        <v>57620</v>
      </c>
      <c r="C22" s="8">
        <v>53521</v>
      </c>
      <c r="D22" s="8">
        <v>3469</v>
      </c>
      <c r="E22" s="8">
        <v>630</v>
      </c>
      <c r="F22" s="8"/>
      <c r="G22" s="38">
        <f>B22/F21*1000</f>
        <v>6.472255623768971</v>
      </c>
      <c r="H22" s="38">
        <f>C22/F21*1000</f>
        <v>6.011829108638305</v>
      </c>
      <c r="I22" s="38">
        <f>D22/F21*1000</f>
        <v>0.38966079067779524</v>
      </c>
      <c r="J22" s="38">
        <f>E22/F21*1000</f>
        <v>0.07076572445287144</v>
      </c>
    </row>
    <row r="23" spans="1:10" s="2" customFormat="1" ht="20.25" customHeight="1">
      <c r="A23" s="30" t="s">
        <v>179</v>
      </c>
      <c r="B23" s="32">
        <v>40068</v>
      </c>
      <c r="C23" s="32">
        <v>37110</v>
      </c>
      <c r="D23" s="32">
        <v>2677</v>
      </c>
      <c r="E23" s="32">
        <v>281</v>
      </c>
      <c r="F23" s="8">
        <v>9246243</v>
      </c>
      <c r="G23" s="33">
        <f>B23/F23*1000</f>
        <v>4.333435753310831</v>
      </c>
      <c r="H23" s="33">
        <f>C23/F23*1000</f>
        <v>4.01352203267857</v>
      </c>
      <c r="I23" s="33">
        <f>D23/F23*1000</f>
        <v>0.28952299869255005</v>
      </c>
      <c r="J23" s="33">
        <f>E23/F23*1000</f>
        <v>0.030390721939711082</v>
      </c>
    </row>
    <row r="24" spans="1:10" s="2" customFormat="1" ht="12.75" customHeight="1">
      <c r="A24" s="30"/>
      <c r="B24" s="8">
        <v>61343</v>
      </c>
      <c r="C24" s="8">
        <v>56973</v>
      </c>
      <c r="D24" s="8">
        <v>3669</v>
      </c>
      <c r="E24" s="8">
        <v>701</v>
      </c>
      <c r="F24" s="8"/>
      <c r="G24" s="38">
        <f>B24/F23*1000</f>
        <v>6.63437030586369</v>
      </c>
      <c r="H24" s="38">
        <f>C24/F23*1000</f>
        <v>6.161745911285265</v>
      </c>
      <c r="I24" s="38">
        <f>D24/F23*1000</f>
        <v>0.39680981778220625</v>
      </c>
      <c r="J24" s="38">
        <f>E24/F23*1000</f>
        <v>0.07581457679621874</v>
      </c>
    </row>
    <row r="25" spans="1:10" s="2" customFormat="1" ht="12.75" customHeight="1">
      <c r="A25" s="30" t="s">
        <v>180</v>
      </c>
      <c r="B25" s="32">
        <v>40001</v>
      </c>
      <c r="C25" s="32">
        <v>36842</v>
      </c>
      <c r="D25" s="32">
        <v>2840</v>
      </c>
      <c r="E25" s="32">
        <v>319</v>
      </c>
      <c r="F25" s="8">
        <v>9579078</v>
      </c>
      <c r="G25" s="33">
        <f>B25/F25*1000</f>
        <v>4.175871623552913</v>
      </c>
      <c r="H25" s="33">
        <f>C25/F25*1000</f>
        <v>3.846090406613246</v>
      </c>
      <c r="I25" s="33">
        <f>D25/F25*1000</f>
        <v>0.29647947328542473</v>
      </c>
      <c r="J25" s="33">
        <f>E25/F25*1000</f>
        <v>0.03330174365424313</v>
      </c>
    </row>
    <row r="26" spans="1:10" s="2" customFormat="1" ht="12.75" customHeight="1">
      <c r="A26" s="30"/>
      <c r="B26" s="8">
        <v>61788</v>
      </c>
      <c r="C26" s="8">
        <v>57269</v>
      </c>
      <c r="D26" s="8">
        <v>3863</v>
      </c>
      <c r="E26" s="8">
        <v>656</v>
      </c>
      <c r="F26" s="8"/>
      <c r="G26" s="38">
        <f>B26/F25*1000</f>
        <v>6.450307639211206</v>
      </c>
      <c r="H26" s="38">
        <f>C26/F25*1000</f>
        <v>5.9785503364728845</v>
      </c>
      <c r="I26" s="38">
        <f>D26/F25*1000</f>
        <v>0.40327472017661825</v>
      </c>
      <c r="J26" s="38">
        <f>E26/F25*1000</f>
        <v>0.06848258256170375</v>
      </c>
    </row>
    <row r="27" spans="1:10" s="2" customFormat="1" ht="20.25" customHeight="1">
      <c r="A27" s="30" t="s">
        <v>153</v>
      </c>
      <c r="B27" s="32">
        <v>39275</v>
      </c>
      <c r="C27" s="32">
        <v>36193</v>
      </c>
      <c r="D27" s="32">
        <v>2769</v>
      </c>
      <c r="E27" s="32">
        <v>313</v>
      </c>
      <c r="F27" s="8">
        <v>9769598</v>
      </c>
      <c r="G27" s="33">
        <f>B27/F27*1000</f>
        <v>4.020124471856467</v>
      </c>
      <c r="H27" s="33">
        <f>C27/F27*1000</f>
        <v>3.704656015528991</v>
      </c>
      <c r="I27" s="33">
        <f>D27/F27*1000</f>
        <v>0.28343029058104535</v>
      </c>
      <c r="J27" s="33">
        <f>E27/F27*1000</f>
        <v>0.03203816574643092</v>
      </c>
    </row>
    <row r="28" spans="1:10" s="2" customFormat="1" ht="12.75" customHeight="1">
      <c r="A28" s="30"/>
      <c r="B28" s="8">
        <v>61636</v>
      </c>
      <c r="C28" s="8">
        <v>57173</v>
      </c>
      <c r="D28" s="8">
        <v>3839</v>
      </c>
      <c r="E28" s="8">
        <v>624</v>
      </c>
      <c r="F28" s="8"/>
      <c r="G28" s="38">
        <f>B28/F27*1000</f>
        <v>6.308959693121457</v>
      </c>
      <c r="H28" s="38">
        <f>C28/F27*1000</f>
        <v>5.852134345753019</v>
      </c>
      <c r="I28" s="38">
        <f>D28/F27*1000</f>
        <v>0.3929537325896112</v>
      </c>
      <c r="J28" s="38">
        <f>E28/F27*1000</f>
        <v>0.06387161477882713</v>
      </c>
    </row>
    <row r="29" spans="1:10" s="2" customFormat="1" ht="20.25" customHeight="1">
      <c r="A29" s="30" t="s">
        <v>155</v>
      </c>
      <c r="B29" s="32">
        <v>36089</v>
      </c>
      <c r="C29" s="32">
        <v>33302</v>
      </c>
      <c r="D29" s="32">
        <v>2498</v>
      </c>
      <c r="E29" s="32">
        <v>289</v>
      </c>
      <c r="F29" s="8">
        <v>9697958</v>
      </c>
      <c r="G29" s="33">
        <f>B29/F29*1000</f>
        <v>3.7212988548723347</v>
      </c>
      <c r="H29" s="33">
        <f>C29/F29*1000</f>
        <v>3.4339187692914326</v>
      </c>
      <c r="I29" s="33">
        <f>D29/F29*1000</f>
        <v>0.2575799977686024</v>
      </c>
      <c r="J29" s="33">
        <f>E29/F29*1000</f>
        <v>0.029800087812300282</v>
      </c>
    </row>
    <row r="30" spans="1:10" s="2" customFormat="1" ht="14.25" customHeight="1" thickBot="1">
      <c r="A30" s="31"/>
      <c r="B30" s="8">
        <v>58292</v>
      </c>
      <c r="C30" s="8">
        <v>54133</v>
      </c>
      <c r="D30" s="8">
        <v>3566</v>
      </c>
      <c r="E30" s="8">
        <v>593</v>
      </c>
      <c r="F30" s="8"/>
      <c r="G30" s="38">
        <f>B30/F29*1000</f>
        <v>6.010749891884456</v>
      </c>
      <c r="H30" s="38">
        <f>C30/F29*1000</f>
        <v>5.581896725063152</v>
      </c>
      <c r="I30" s="38">
        <f>D30/F29*1000</f>
        <v>0.36770627383620347</v>
      </c>
      <c r="J30" s="38">
        <f>E30/F29*1000</f>
        <v>0.06114689298510058</v>
      </c>
    </row>
    <row r="31" spans="1:10" s="2" customFormat="1" ht="103.5" customHeight="1">
      <c r="A31" s="54" t="s">
        <v>152</v>
      </c>
      <c r="B31" s="54"/>
      <c r="C31" s="54"/>
      <c r="D31" s="54"/>
      <c r="E31" s="54"/>
      <c r="F31" s="54"/>
      <c r="G31" s="54"/>
      <c r="H31" s="54"/>
      <c r="I31" s="54"/>
      <c r="J31" s="54"/>
    </row>
    <row r="32" s="2" customFormat="1" ht="10.5" customHeight="1"/>
    <row r="33" spans="1:10" ht="12" customHeight="1">
      <c r="A33" s="42" t="s">
        <v>144</v>
      </c>
      <c r="B33" s="42"/>
      <c r="C33" s="42"/>
      <c r="D33" s="42"/>
      <c r="E33" s="42"/>
      <c r="F33" s="42"/>
      <c r="G33" s="42"/>
      <c r="H33" s="42"/>
      <c r="I33" s="42"/>
      <c r="J33" s="42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23" customWidth="1"/>
    <col min="2" max="5" width="7.00390625" style="23" customWidth="1"/>
    <col min="6" max="6" width="7.875" style="23" customWidth="1"/>
    <col min="7" max="10" width="7.625" style="23" customWidth="1"/>
    <col min="11" max="16384" width="9.00390625" style="23" customWidth="1"/>
  </cols>
  <sheetData>
    <row r="1" spans="1:10" s="1" customFormat="1" ht="48" customHeight="1">
      <c r="A1" s="67" t="s">
        <v>66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2" customFormat="1" ht="12.75" customHeight="1" thickBot="1">
      <c r="A2" s="71" t="s">
        <v>156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4" customFormat="1" ht="34.5" customHeight="1">
      <c r="A3" s="39" t="s">
        <v>167</v>
      </c>
      <c r="B3" s="45" t="s">
        <v>54</v>
      </c>
      <c r="C3" s="47"/>
      <c r="D3" s="47"/>
      <c r="E3" s="47"/>
      <c r="F3" s="46" t="s">
        <v>2</v>
      </c>
      <c r="G3" s="70" t="s">
        <v>168</v>
      </c>
      <c r="H3" s="44"/>
      <c r="I3" s="44"/>
      <c r="J3" s="44"/>
    </row>
    <row r="4" spans="1:10" s="4" customFormat="1" ht="25.5" customHeight="1" thickBot="1">
      <c r="A4" s="40"/>
      <c r="B4" s="17" t="s">
        <v>55</v>
      </c>
      <c r="C4" s="16" t="s">
        <v>56</v>
      </c>
      <c r="D4" s="16" t="s">
        <v>169</v>
      </c>
      <c r="E4" s="16" t="s">
        <v>57</v>
      </c>
      <c r="F4" s="69"/>
      <c r="G4" s="16" t="s">
        <v>55</v>
      </c>
      <c r="H4" s="16" t="s">
        <v>56</v>
      </c>
      <c r="I4" s="16" t="s">
        <v>169</v>
      </c>
      <c r="J4" s="29" t="s">
        <v>57</v>
      </c>
    </row>
    <row r="5" spans="1:10" s="2" customFormat="1" ht="20.25" customHeight="1">
      <c r="A5" s="30" t="s">
        <v>170</v>
      </c>
      <c r="B5" s="32">
        <v>547</v>
      </c>
      <c r="C5" s="32">
        <v>384</v>
      </c>
      <c r="D5" s="32">
        <v>98</v>
      </c>
      <c r="E5" s="32">
        <v>65</v>
      </c>
      <c r="F5" s="8">
        <v>334812</v>
      </c>
      <c r="G5" s="33">
        <f>B5/F5*1000</f>
        <v>1.6337526731419425</v>
      </c>
      <c r="H5" s="33">
        <f>C5/F5*1000</f>
        <v>1.146912297050285</v>
      </c>
      <c r="I5" s="33">
        <f>D5/F5*1000</f>
        <v>0.2927015758097082</v>
      </c>
      <c r="J5" s="33">
        <f>E5/F5*1000</f>
        <v>0.19413880028194927</v>
      </c>
    </row>
    <row r="6" spans="1:10" s="2" customFormat="1" ht="12.75" customHeight="1">
      <c r="A6" s="30"/>
      <c r="B6" s="8">
        <v>700</v>
      </c>
      <c r="C6" s="8">
        <v>499</v>
      </c>
      <c r="D6" s="8">
        <v>116</v>
      </c>
      <c r="E6" s="8">
        <v>85</v>
      </c>
      <c r="F6" s="8"/>
      <c r="G6" s="34">
        <f>B6/F5*1000</f>
        <v>2.0907255414979153</v>
      </c>
      <c r="H6" s="34">
        <f>C6/F5*1000</f>
        <v>1.4903886360106566</v>
      </c>
      <c r="I6" s="34">
        <f>D6/F5*1000</f>
        <v>0.34646308973394024</v>
      </c>
      <c r="J6" s="34">
        <f>E6/F5*1000</f>
        <v>0.2538738157533183</v>
      </c>
    </row>
    <row r="7" spans="1:10" s="2" customFormat="1" ht="20.25" customHeight="1">
      <c r="A7" s="30" t="s">
        <v>171</v>
      </c>
      <c r="B7" s="32">
        <v>508</v>
      </c>
      <c r="C7" s="32">
        <v>347</v>
      </c>
      <c r="D7" s="32">
        <v>85</v>
      </c>
      <c r="E7" s="32">
        <v>76</v>
      </c>
      <c r="F7" s="8">
        <v>350584</v>
      </c>
      <c r="G7" s="33">
        <f>B7/F7*1000</f>
        <v>1.4490107934189809</v>
      </c>
      <c r="H7" s="33">
        <f>C7/F7*1000</f>
        <v>0.9897770577094219</v>
      </c>
      <c r="I7" s="33">
        <f>D7/F7*1000</f>
        <v>0.2424525933870342</v>
      </c>
      <c r="J7" s="33">
        <f>E7/F7*1000</f>
        <v>0.2167811423225247</v>
      </c>
    </row>
    <row r="8" spans="1:10" s="2" customFormat="1" ht="12.75" customHeight="1">
      <c r="A8" s="30"/>
      <c r="B8" s="8">
        <v>630</v>
      </c>
      <c r="C8" s="8">
        <v>419</v>
      </c>
      <c r="D8" s="8">
        <v>111</v>
      </c>
      <c r="E8" s="8">
        <v>100</v>
      </c>
      <c r="F8" s="8"/>
      <c r="G8" s="34">
        <f>B8/F7*1000</f>
        <v>1.7970015745156651</v>
      </c>
      <c r="H8" s="34">
        <f>C8/F7*1000</f>
        <v>1.195148666225498</v>
      </c>
      <c r="I8" s="34">
        <f>D8/F7*1000</f>
        <v>0.31661456312895053</v>
      </c>
      <c r="J8" s="34">
        <f>E8/F7*1000</f>
        <v>0.2852383451612167</v>
      </c>
    </row>
    <row r="9" spans="1:10" s="2" customFormat="1" ht="20.25" customHeight="1">
      <c r="A9" s="30" t="s">
        <v>172</v>
      </c>
      <c r="B9" s="32">
        <v>501</v>
      </c>
      <c r="C9" s="32">
        <v>348</v>
      </c>
      <c r="D9" s="32">
        <v>89</v>
      </c>
      <c r="E9" s="32">
        <v>64</v>
      </c>
      <c r="F9" s="8">
        <v>359199</v>
      </c>
      <c r="G9" s="33">
        <f>B9/F9*1000</f>
        <v>1.3947700299833798</v>
      </c>
      <c r="H9" s="33">
        <f>C9/F9*1000</f>
        <v>0.9688222962758805</v>
      </c>
      <c r="I9" s="33">
        <f>D9/F9*1000</f>
        <v>0.24777351830044073</v>
      </c>
      <c r="J9" s="33">
        <f>E9/F9*1000</f>
        <v>0.17817421540705847</v>
      </c>
    </row>
    <row r="10" spans="1:10" s="2" customFormat="1" ht="12.75" customHeight="1">
      <c r="A10" s="30"/>
      <c r="B10" s="8">
        <v>620</v>
      </c>
      <c r="C10" s="8">
        <v>430</v>
      </c>
      <c r="D10" s="8">
        <v>102</v>
      </c>
      <c r="E10" s="8">
        <v>88</v>
      </c>
      <c r="F10" s="8"/>
      <c r="G10" s="34">
        <f>B10/F9*1000</f>
        <v>1.726062711755879</v>
      </c>
      <c r="H10" s="34">
        <f>C10/F9*1000</f>
        <v>1.1971080097661742</v>
      </c>
      <c r="I10" s="34">
        <f>D10/F9*1000</f>
        <v>0.2839651558049994</v>
      </c>
      <c r="J10" s="34">
        <f>E10/F9*1000</f>
        <v>0.24498954618470542</v>
      </c>
    </row>
    <row r="11" spans="1:10" s="2" customFormat="1" ht="20.25" customHeight="1">
      <c r="A11" s="30" t="s">
        <v>173</v>
      </c>
      <c r="B11" s="32">
        <v>500</v>
      </c>
      <c r="C11" s="32">
        <v>378</v>
      </c>
      <c r="D11" s="32">
        <v>65</v>
      </c>
      <c r="E11" s="32">
        <v>57</v>
      </c>
      <c r="F11" s="8">
        <v>362261</v>
      </c>
      <c r="G11" s="33">
        <f>B11/F11*1000</f>
        <v>1.3802203383748182</v>
      </c>
      <c r="H11" s="33">
        <f>C11/F11*1000</f>
        <v>1.0434465758113625</v>
      </c>
      <c r="I11" s="33">
        <f>D11/F11*1000</f>
        <v>0.17942864398872635</v>
      </c>
      <c r="J11" s="33">
        <f>E11/F11*1000</f>
        <v>0.15734511857472927</v>
      </c>
    </row>
    <row r="12" spans="1:10" s="2" customFormat="1" ht="12.75" customHeight="1">
      <c r="A12" s="30"/>
      <c r="B12" s="8">
        <v>619</v>
      </c>
      <c r="C12" s="8">
        <v>470</v>
      </c>
      <c r="D12" s="8">
        <v>79</v>
      </c>
      <c r="E12" s="8">
        <v>70</v>
      </c>
      <c r="F12" s="8"/>
      <c r="G12" s="34">
        <f>B12/F11*1000</f>
        <v>1.708712778908025</v>
      </c>
      <c r="H12" s="34">
        <f>C12/F11*1000</f>
        <v>1.297407118072329</v>
      </c>
      <c r="I12" s="34">
        <f>D12/F11*1000</f>
        <v>0.21807481346322127</v>
      </c>
      <c r="J12" s="34">
        <f>E12/F11*1000</f>
        <v>0.19323084737247453</v>
      </c>
    </row>
    <row r="13" spans="1:10" s="2" customFormat="1" ht="20.25" customHeight="1">
      <c r="A13" s="30" t="s">
        <v>174</v>
      </c>
      <c r="B13" s="32">
        <v>400</v>
      </c>
      <c r="C13" s="32">
        <v>311</v>
      </c>
      <c r="D13" s="32">
        <v>50</v>
      </c>
      <c r="E13" s="32">
        <v>39</v>
      </c>
      <c r="F13" s="8">
        <v>362965</v>
      </c>
      <c r="G13" s="33">
        <f>B13/F13*1000</f>
        <v>1.102034631438293</v>
      </c>
      <c r="H13" s="33">
        <f>C13/F13*1000</f>
        <v>0.8568319259432727</v>
      </c>
      <c r="I13" s="33">
        <f>D13/F13*1000</f>
        <v>0.13775432892978662</v>
      </c>
      <c r="J13" s="33">
        <f>E13/F13*1000</f>
        <v>0.10744837656523357</v>
      </c>
    </row>
    <row r="14" spans="1:10" s="2" customFormat="1" ht="12.75" customHeight="1">
      <c r="A14" s="30"/>
      <c r="B14" s="8">
        <v>515</v>
      </c>
      <c r="C14" s="8">
        <v>384</v>
      </c>
      <c r="D14" s="8">
        <v>60</v>
      </c>
      <c r="E14" s="8">
        <v>71</v>
      </c>
      <c r="F14" s="8"/>
      <c r="G14" s="34">
        <f>B14/F13*1000</f>
        <v>1.418869587976802</v>
      </c>
      <c r="H14" s="34">
        <f>C14/F13*1000</f>
        <v>1.0579532461807613</v>
      </c>
      <c r="I14" s="34">
        <f>D14/F13*1000</f>
        <v>0.16530519471574395</v>
      </c>
      <c r="J14" s="34">
        <f>E14/F13*1000</f>
        <v>0.195611147080297</v>
      </c>
    </row>
    <row r="15" spans="1:10" s="2" customFormat="1" ht="20.25" customHeight="1">
      <c r="A15" s="30" t="s">
        <v>175</v>
      </c>
      <c r="B15" s="32">
        <v>383</v>
      </c>
      <c r="C15" s="32">
        <v>317</v>
      </c>
      <c r="D15" s="32">
        <v>42</v>
      </c>
      <c r="E15" s="32">
        <v>24</v>
      </c>
      <c r="F15" s="8">
        <v>364594</v>
      </c>
      <c r="G15" s="33">
        <f>B15/F15*1000</f>
        <v>1.0504835515669484</v>
      </c>
      <c r="H15" s="33">
        <f>C15/F15*1000</f>
        <v>0.8694602763622001</v>
      </c>
      <c r="I15" s="33">
        <f>D15/F15*1000</f>
        <v>0.11519662967574892</v>
      </c>
      <c r="J15" s="33">
        <f>E15/F15*1000</f>
        <v>0.06582664552899939</v>
      </c>
    </row>
    <row r="16" spans="1:10" s="2" customFormat="1" ht="12.75" customHeight="1">
      <c r="A16" s="30"/>
      <c r="B16" s="8">
        <v>514</v>
      </c>
      <c r="C16" s="8">
        <v>401</v>
      </c>
      <c r="D16" s="8">
        <v>59</v>
      </c>
      <c r="E16" s="8">
        <v>54</v>
      </c>
      <c r="F16" s="8"/>
      <c r="G16" s="34">
        <f>B16/F13*1000</f>
        <v>1.4161145013982064</v>
      </c>
      <c r="H16" s="34">
        <f>C16/F13*1000</f>
        <v>1.1047897180168886</v>
      </c>
      <c r="I16" s="34">
        <f>D16/F13*1000</f>
        <v>0.1625501081371482</v>
      </c>
      <c r="J16" s="34">
        <f>E16/F13*1000</f>
        <v>0.14877467524416954</v>
      </c>
    </row>
    <row r="17" spans="1:10" s="2" customFormat="1" ht="19.5" customHeight="1">
      <c r="A17" s="30" t="s">
        <v>176</v>
      </c>
      <c r="B17" s="32">
        <v>391</v>
      </c>
      <c r="C17" s="32">
        <v>332</v>
      </c>
      <c r="D17" s="32">
        <v>41</v>
      </c>
      <c r="E17" s="32">
        <v>18</v>
      </c>
      <c r="F17" s="8">
        <v>365850</v>
      </c>
      <c r="G17" s="33">
        <f>B17/F17*1000</f>
        <v>1.068744020773541</v>
      </c>
      <c r="H17" s="33">
        <f>C17/F17*1000</f>
        <v>0.9074757414240809</v>
      </c>
      <c r="I17" s="33">
        <f>D17/F17*1000</f>
        <v>0.1120677873445401</v>
      </c>
      <c r="J17" s="33">
        <f>E17/F17*1000</f>
        <v>0.04920049200492005</v>
      </c>
    </row>
    <row r="18" spans="1:10" s="2" customFormat="1" ht="12.75" customHeight="1">
      <c r="A18" s="30"/>
      <c r="B18" s="8">
        <v>505</v>
      </c>
      <c r="C18" s="8">
        <v>401</v>
      </c>
      <c r="D18" s="8">
        <v>51</v>
      </c>
      <c r="E18" s="8">
        <v>53</v>
      </c>
      <c r="F18" s="8"/>
      <c r="G18" s="34">
        <f>B18/F13*1000</f>
        <v>1.3913187221908447</v>
      </c>
      <c r="H18" s="34">
        <f>C18/F13*1000</f>
        <v>1.1047897180168886</v>
      </c>
      <c r="I18" s="34">
        <f>D18/F13*1000</f>
        <v>0.14050941550838233</v>
      </c>
      <c r="J18" s="34">
        <f>E18/F13*1000</f>
        <v>0.1460195886655738</v>
      </c>
    </row>
    <row r="19" spans="1:10" s="2" customFormat="1" ht="20.25" customHeight="1">
      <c r="A19" s="30" t="s">
        <v>177</v>
      </c>
      <c r="B19" s="32">
        <v>457</v>
      </c>
      <c r="C19" s="32">
        <v>376</v>
      </c>
      <c r="D19" s="32">
        <v>50</v>
      </c>
      <c r="E19" s="32">
        <v>31</v>
      </c>
      <c r="F19" s="8">
        <v>363236</v>
      </c>
      <c r="G19" s="33">
        <f>B19/F19*1000</f>
        <v>1.258135206862756</v>
      </c>
      <c r="H19" s="33">
        <f>C19/F19*1000</f>
        <v>1.035139688797366</v>
      </c>
      <c r="I19" s="33">
        <f>D19/F19*1000</f>
        <v>0.13765155436135185</v>
      </c>
      <c r="J19" s="33">
        <f>E19/F19*1000</f>
        <v>0.08534396370403814</v>
      </c>
    </row>
    <row r="20" spans="1:10" s="2" customFormat="1" ht="12.75" customHeight="1">
      <c r="A20" s="30"/>
      <c r="B20" s="8">
        <v>598</v>
      </c>
      <c r="C20" s="8">
        <v>474</v>
      </c>
      <c r="D20" s="8">
        <v>66</v>
      </c>
      <c r="E20" s="8">
        <v>58</v>
      </c>
      <c r="F20" s="8"/>
      <c r="G20" s="34">
        <f>B20/F19*1000</f>
        <v>1.6463125901617681</v>
      </c>
      <c r="H20" s="34">
        <f>C20/F19*1000</f>
        <v>1.3049367353456156</v>
      </c>
      <c r="I20" s="34">
        <f>D20/F19*1000</f>
        <v>0.18170005175698445</v>
      </c>
      <c r="J20" s="34">
        <f>E20/F19*1000</f>
        <v>0.15967580305916815</v>
      </c>
    </row>
    <row r="21" spans="1:10" s="2" customFormat="1" ht="20.25" customHeight="1">
      <c r="A21" s="30" t="s">
        <v>178</v>
      </c>
      <c r="B21" s="32">
        <v>552</v>
      </c>
      <c r="C21" s="32">
        <v>460</v>
      </c>
      <c r="D21" s="32">
        <v>58</v>
      </c>
      <c r="E21" s="32">
        <v>34</v>
      </c>
      <c r="F21" s="8">
        <v>371378</v>
      </c>
      <c r="G21" s="33">
        <f>B21/F21*1000</f>
        <v>1.4863562192698545</v>
      </c>
      <c r="H21" s="33">
        <f>C21/F21*1000</f>
        <v>1.2386301827248787</v>
      </c>
      <c r="I21" s="33">
        <f>D21/F21*1000</f>
        <v>0.15617510999574558</v>
      </c>
      <c r="J21" s="33">
        <f>E21/F21*1000</f>
        <v>0.09155092654923017</v>
      </c>
    </row>
    <row r="22" spans="1:10" s="2" customFormat="1" ht="12.75" customHeight="1">
      <c r="A22" s="30"/>
      <c r="B22" s="8">
        <v>695</v>
      </c>
      <c r="C22" s="8">
        <v>565</v>
      </c>
      <c r="D22" s="8">
        <v>66</v>
      </c>
      <c r="E22" s="8">
        <v>64</v>
      </c>
      <c r="F22" s="8"/>
      <c r="G22" s="34">
        <f>B22/F21*1000</f>
        <v>1.8714086456386756</v>
      </c>
      <c r="H22" s="34">
        <f>C22/F21*1000</f>
        <v>1.5213609853033836</v>
      </c>
      <c r="I22" s="34">
        <f>D22/F21*1000</f>
        <v>0.1777165044779174</v>
      </c>
      <c r="J22" s="34">
        <f>E22/F21*1000</f>
        <v>0.17233115585737444</v>
      </c>
    </row>
    <row r="23" spans="1:10" s="2" customFormat="1" ht="20.25" customHeight="1">
      <c r="A23" s="30" t="s">
        <v>179</v>
      </c>
      <c r="B23" s="32">
        <v>538</v>
      </c>
      <c r="C23" s="32">
        <v>458</v>
      </c>
      <c r="D23" s="32">
        <v>52</v>
      </c>
      <c r="E23" s="32">
        <v>28</v>
      </c>
      <c r="F23" s="8">
        <v>375638</v>
      </c>
      <c r="G23" s="33">
        <f>B23/F23*1000</f>
        <v>1.4322299660843685</v>
      </c>
      <c r="H23" s="33">
        <f>C23/F23*1000</f>
        <v>1.2192589674101129</v>
      </c>
      <c r="I23" s="33">
        <f>D23/F23*1000</f>
        <v>0.1384311491382661</v>
      </c>
      <c r="J23" s="33">
        <f>E23/F23*1000</f>
        <v>0.07453984953598944</v>
      </c>
    </row>
    <row r="24" spans="1:10" s="2" customFormat="1" ht="12.75" customHeight="1">
      <c r="A24" s="30"/>
      <c r="B24" s="8">
        <v>702</v>
      </c>
      <c r="C24" s="8">
        <v>574</v>
      </c>
      <c r="D24" s="8">
        <v>71</v>
      </c>
      <c r="E24" s="8">
        <v>57</v>
      </c>
      <c r="F24" s="8"/>
      <c r="G24" s="34">
        <f>B24/F23*1000</f>
        <v>1.8688205133665923</v>
      </c>
      <c r="H24" s="34">
        <f>C24/F23*1000</f>
        <v>1.5280669154877835</v>
      </c>
      <c r="I24" s="34">
        <f>D24/F23*1000</f>
        <v>0.18901176132340178</v>
      </c>
      <c r="J24" s="34">
        <f>E24/F23*1000</f>
        <v>0.15174183655540704</v>
      </c>
    </row>
    <row r="25" spans="1:10" s="2" customFormat="1" ht="12.75" customHeight="1">
      <c r="A25" s="30" t="s">
        <v>180</v>
      </c>
      <c r="B25" s="32">
        <v>559</v>
      </c>
      <c r="C25" s="32">
        <v>477</v>
      </c>
      <c r="D25" s="32">
        <v>58</v>
      </c>
      <c r="E25" s="32">
        <v>24</v>
      </c>
      <c r="F25" s="8">
        <v>378105</v>
      </c>
      <c r="G25" s="33">
        <f>B25/F25*1000</f>
        <v>1.4784253051401066</v>
      </c>
      <c r="H25" s="33">
        <f>C25/F25*1000</f>
        <v>1.2615543301463878</v>
      </c>
      <c r="I25" s="33">
        <f>D25/F25*1000</f>
        <v>0.15339654328824004</v>
      </c>
      <c r="J25" s="33">
        <f>E25/F25*1000</f>
        <v>0.06347443170547865</v>
      </c>
    </row>
    <row r="26" spans="1:10" s="2" customFormat="1" ht="12.75" customHeight="1">
      <c r="A26" s="30"/>
      <c r="B26" s="8">
        <v>698</v>
      </c>
      <c r="C26" s="8">
        <v>589</v>
      </c>
      <c r="D26" s="8">
        <v>70</v>
      </c>
      <c r="E26" s="8">
        <v>39</v>
      </c>
      <c r="F26" s="8"/>
      <c r="G26" s="34">
        <f>B26/F25*1000</f>
        <v>1.846048055434337</v>
      </c>
      <c r="H26" s="34">
        <f>C26/F25*1000</f>
        <v>1.5577683447719548</v>
      </c>
      <c r="I26" s="34">
        <f>D26/F25*1000</f>
        <v>0.18513375914097935</v>
      </c>
      <c r="J26" s="34">
        <f>E26/F25*1000</f>
        <v>0.10314595152140278</v>
      </c>
    </row>
    <row r="27" spans="1:10" s="2" customFormat="1" ht="20.25" customHeight="1">
      <c r="A27" s="30" t="s">
        <v>153</v>
      </c>
      <c r="B27" s="32">
        <v>541</v>
      </c>
      <c r="C27" s="32">
        <v>456</v>
      </c>
      <c r="D27" s="32">
        <v>55</v>
      </c>
      <c r="E27" s="32">
        <v>30</v>
      </c>
      <c r="F27" s="8">
        <v>378158</v>
      </c>
      <c r="G27" s="33">
        <f>B27/F27*1000</f>
        <v>1.4306189476356443</v>
      </c>
      <c r="H27" s="33">
        <f>C27/F27*1000</f>
        <v>1.2058451758259776</v>
      </c>
      <c r="I27" s="33">
        <f>D27/F27*1000</f>
        <v>0.14544185234743148</v>
      </c>
      <c r="J27" s="33">
        <f>E27/F27*1000</f>
        <v>0.07933191946223536</v>
      </c>
    </row>
    <row r="28" spans="1:10" s="2" customFormat="1" ht="12.75" customHeight="1">
      <c r="A28" s="30"/>
      <c r="B28" s="8">
        <v>691</v>
      </c>
      <c r="C28" s="8">
        <v>580</v>
      </c>
      <c r="D28" s="8">
        <v>68</v>
      </c>
      <c r="E28" s="8">
        <v>43</v>
      </c>
      <c r="F28" s="8"/>
      <c r="G28" s="34">
        <f>B28/F27*1000</f>
        <v>1.827278544946821</v>
      </c>
      <c r="H28" s="34">
        <f>C28/F27*1000</f>
        <v>1.5337504429365503</v>
      </c>
      <c r="I28" s="34">
        <f>D28/F27*1000</f>
        <v>0.1798190174477335</v>
      </c>
      <c r="J28" s="34">
        <f>E28/F27*1000</f>
        <v>0.11370908456253735</v>
      </c>
    </row>
    <row r="29" spans="1:10" s="2" customFormat="1" ht="20.25" customHeight="1">
      <c r="A29" s="30" t="s">
        <v>155</v>
      </c>
      <c r="B29" s="32">
        <v>489</v>
      </c>
      <c r="C29" s="32">
        <v>405</v>
      </c>
      <c r="D29" s="32">
        <v>51</v>
      </c>
      <c r="E29" s="32">
        <v>33</v>
      </c>
      <c r="F29" s="8">
        <v>366904</v>
      </c>
      <c r="G29" s="33">
        <f>B29/F29*1000</f>
        <v>1.3327736955715936</v>
      </c>
      <c r="H29" s="33">
        <f>C29/F29*1000</f>
        <v>1.1038309748599089</v>
      </c>
      <c r="I29" s="33">
        <f>D29/F29*1000</f>
        <v>0.13900093757495147</v>
      </c>
      <c r="J29" s="33">
        <f>E29/F29*1000</f>
        <v>0.08994178313673332</v>
      </c>
    </row>
    <row r="30" spans="1:10" s="2" customFormat="1" ht="12.75" customHeight="1" thickBot="1">
      <c r="A30" s="31"/>
      <c r="B30" s="8">
        <v>636</v>
      </c>
      <c r="C30" s="8">
        <v>513</v>
      </c>
      <c r="D30" s="8">
        <v>69</v>
      </c>
      <c r="E30" s="8">
        <v>54</v>
      </c>
      <c r="F30" s="8"/>
      <c r="G30" s="34">
        <f>B30/F29*1000</f>
        <v>1.7334234568170421</v>
      </c>
      <c r="H30" s="34">
        <f>C30/F29*1000</f>
        <v>1.3981859014892177</v>
      </c>
      <c r="I30" s="34">
        <f>D30/F29*1000</f>
        <v>0.18806009201316967</v>
      </c>
      <c r="J30" s="34">
        <f>E30/F29*1000</f>
        <v>0.1471774633146545</v>
      </c>
    </row>
    <row r="31" spans="1:10" s="2" customFormat="1" ht="56.25" customHeight="1">
      <c r="A31" s="54" t="s">
        <v>63</v>
      </c>
      <c r="B31" s="54"/>
      <c r="C31" s="54"/>
      <c r="D31" s="54"/>
      <c r="E31" s="54"/>
      <c r="F31" s="54"/>
      <c r="G31" s="54"/>
      <c r="H31" s="54"/>
      <c r="I31" s="54"/>
      <c r="J31" s="54"/>
    </row>
    <row r="32" s="2" customFormat="1" ht="54" customHeight="1"/>
    <row r="33" spans="1:10" s="2" customFormat="1" ht="12" customHeight="1">
      <c r="A33" s="42" t="s">
        <v>146</v>
      </c>
      <c r="B33" s="42"/>
      <c r="C33" s="42"/>
      <c r="D33" s="42"/>
      <c r="E33" s="42"/>
      <c r="F33" s="42"/>
      <c r="G33" s="42"/>
      <c r="H33" s="42"/>
      <c r="I33" s="42"/>
      <c r="J33" s="42"/>
    </row>
  </sheetData>
  <mergeCells count="8">
    <mergeCell ref="A33:J33"/>
    <mergeCell ref="A3:A4"/>
    <mergeCell ref="A1:J1"/>
    <mergeCell ref="A2:J2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0" customWidth="1"/>
    <col min="2" max="5" width="7.00390625" style="0" customWidth="1"/>
    <col min="6" max="6" width="7.75390625" style="0" customWidth="1"/>
    <col min="7" max="10" width="7.625" style="0" customWidth="1"/>
  </cols>
  <sheetData>
    <row r="1" spans="1:10" s="1" customFormat="1" ht="48" customHeight="1">
      <c r="A1" s="67" t="s">
        <v>65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5" customFormat="1" ht="12.75" customHeight="1" thickBot="1">
      <c r="A2" s="71" t="s">
        <v>156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15" customFormat="1" ht="29.25" customHeight="1">
      <c r="A3" s="39" t="s">
        <v>181</v>
      </c>
      <c r="B3" s="45" t="s">
        <v>182</v>
      </c>
      <c r="C3" s="47"/>
      <c r="D3" s="47"/>
      <c r="E3" s="47"/>
      <c r="F3" s="46" t="s">
        <v>2</v>
      </c>
      <c r="G3" s="70" t="s">
        <v>168</v>
      </c>
      <c r="H3" s="44"/>
      <c r="I3" s="44"/>
      <c r="J3" s="44"/>
    </row>
    <row r="4" spans="1:10" s="15" customFormat="1" ht="28.5" customHeight="1" thickBot="1">
      <c r="A4" s="40"/>
      <c r="B4" s="17" t="s">
        <v>183</v>
      </c>
      <c r="C4" s="16" t="s">
        <v>184</v>
      </c>
      <c r="D4" s="16" t="s">
        <v>185</v>
      </c>
      <c r="E4" s="16" t="s">
        <v>186</v>
      </c>
      <c r="F4" s="69"/>
      <c r="G4" s="16" t="s">
        <v>183</v>
      </c>
      <c r="H4" s="16" t="s">
        <v>184</v>
      </c>
      <c r="I4" s="16" t="s">
        <v>185</v>
      </c>
      <c r="J4" s="29" t="s">
        <v>186</v>
      </c>
    </row>
    <row r="5" spans="1:10" s="2" customFormat="1" ht="20.25" customHeight="1">
      <c r="A5" s="30" t="s">
        <v>170</v>
      </c>
      <c r="B5" s="32">
        <v>58</v>
      </c>
      <c r="C5" s="32">
        <v>50</v>
      </c>
      <c r="D5" s="32">
        <v>8</v>
      </c>
      <c r="E5" s="32">
        <v>0</v>
      </c>
      <c r="F5" s="8">
        <v>6800</v>
      </c>
      <c r="G5" s="33">
        <f>B5/F5*1000</f>
        <v>8.529411764705882</v>
      </c>
      <c r="H5" s="33">
        <f>C5/F5*1000</f>
        <v>7.352941176470588</v>
      </c>
      <c r="I5" s="33">
        <f>D5/F5*1000</f>
        <v>1.176470588235294</v>
      </c>
      <c r="J5" s="33">
        <f>E5/F5*1000</f>
        <v>0</v>
      </c>
    </row>
    <row r="6" spans="1:10" s="2" customFormat="1" ht="12.75" customHeight="1">
      <c r="A6" s="30"/>
      <c r="B6" s="8">
        <v>67</v>
      </c>
      <c r="C6" s="8">
        <v>59</v>
      </c>
      <c r="D6" s="8">
        <v>8</v>
      </c>
      <c r="E6" s="8">
        <v>0</v>
      </c>
      <c r="F6" s="8"/>
      <c r="G6" s="34">
        <f>B6/F5*1000</f>
        <v>9.852941176470589</v>
      </c>
      <c r="H6" s="34">
        <f>C6/F5*1000</f>
        <v>8.676470588235293</v>
      </c>
      <c r="I6" s="34">
        <f>D6/F5*1000</f>
        <v>1.176470588235294</v>
      </c>
      <c r="J6" s="34">
        <f>E6/F5*1000</f>
        <v>0</v>
      </c>
    </row>
    <row r="7" spans="1:10" s="2" customFormat="1" ht="20.25" customHeight="1">
      <c r="A7" s="30" t="s">
        <v>171</v>
      </c>
      <c r="B7" s="32">
        <v>51</v>
      </c>
      <c r="C7" s="32">
        <v>36</v>
      </c>
      <c r="D7" s="32">
        <v>12</v>
      </c>
      <c r="E7" s="32">
        <v>3</v>
      </c>
      <c r="F7" s="8">
        <v>6138</v>
      </c>
      <c r="G7" s="33">
        <f>B7/F7*1000</f>
        <v>8.308895405669599</v>
      </c>
      <c r="H7" s="33">
        <f>C7/F7*1000</f>
        <v>5.865102639296188</v>
      </c>
      <c r="I7" s="33">
        <f>D7/F7*1000</f>
        <v>1.9550342130987293</v>
      </c>
      <c r="J7" s="33">
        <f>E7/F7*1000</f>
        <v>0.4887585532746823</v>
      </c>
    </row>
    <row r="8" spans="1:10" s="2" customFormat="1" ht="12.75" customHeight="1">
      <c r="A8" s="30"/>
      <c r="B8" s="8">
        <v>62</v>
      </c>
      <c r="C8" s="8">
        <v>43</v>
      </c>
      <c r="D8" s="8">
        <v>14</v>
      </c>
      <c r="E8" s="8">
        <v>5</v>
      </c>
      <c r="F8" s="8"/>
      <c r="G8" s="34">
        <f>B8/F7*1000</f>
        <v>10.101010101010102</v>
      </c>
      <c r="H8" s="34">
        <f>C8/F7*1000</f>
        <v>7.00553926360378</v>
      </c>
      <c r="I8" s="34">
        <f>D8/F7*1000</f>
        <v>2.280873248615184</v>
      </c>
      <c r="J8" s="34">
        <f>E8/F7*1000</f>
        <v>0.8145975887911372</v>
      </c>
    </row>
    <row r="9" spans="1:10" s="2" customFormat="1" ht="20.25" customHeight="1">
      <c r="A9" s="30" t="s">
        <v>172</v>
      </c>
      <c r="B9" s="32">
        <v>37</v>
      </c>
      <c r="C9" s="32">
        <v>20</v>
      </c>
      <c r="D9" s="32">
        <v>14</v>
      </c>
      <c r="E9" s="32">
        <v>3</v>
      </c>
      <c r="F9" s="8">
        <v>5728</v>
      </c>
      <c r="G9" s="33">
        <f>B9/F9*1000</f>
        <v>6.459497206703911</v>
      </c>
      <c r="H9" s="33">
        <f>C9/F9*1000</f>
        <v>3.4916201117318435</v>
      </c>
      <c r="I9" s="33">
        <f>D9/F9*1000</f>
        <v>2.4441340782122905</v>
      </c>
      <c r="J9" s="33">
        <f>E9/F9*1000</f>
        <v>0.5237430167597765</v>
      </c>
    </row>
    <row r="10" spans="1:10" s="2" customFormat="1" ht="12.75" customHeight="1">
      <c r="A10" s="30"/>
      <c r="B10" s="8">
        <v>49</v>
      </c>
      <c r="C10" s="8">
        <v>29</v>
      </c>
      <c r="D10" s="8">
        <v>16</v>
      </c>
      <c r="E10" s="8">
        <v>4</v>
      </c>
      <c r="F10" s="8"/>
      <c r="G10" s="34">
        <f>B10/F9*1000</f>
        <v>8.554469273743017</v>
      </c>
      <c r="H10" s="34">
        <f>C10/F9*1000</f>
        <v>5.062849162011173</v>
      </c>
      <c r="I10" s="34">
        <f>D10/F9*1000</f>
        <v>2.793296089385475</v>
      </c>
      <c r="J10" s="34">
        <f>E10/F9*1000</f>
        <v>0.6983240223463687</v>
      </c>
    </row>
    <row r="11" spans="1:10" s="2" customFormat="1" ht="20.25" customHeight="1">
      <c r="A11" s="30" t="s">
        <v>173</v>
      </c>
      <c r="B11" s="32">
        <v>34</v>
      </c>
      <c r="C11" s="32">
        <v>29</v>
      </c>
      <c r="D11" s="32">
        <v>3</v>
      </c>
      <c r="E11" s="32">
        <v>2</v>
      </c>
      <c r="F11" s="8">
        <v>5619</v>
      </c>
      <c r="G11" s="33">
        <f>B11/F11*1000</f>
        <v>6.05089873642997</v>
      </c>
      <c r="H11" s="33">
        <f>C11/F11*1000</f>
        <v>5.161060686954974</v>
      </c>
      <c r="I11" s="33">
        <f>D11/F11*1000</f>
        <v>0.5339028296849972</v>
      </c>
      <c r="J11" s="33">
        <f>E11/F11*1000</f>
        <v>0.3559352197899982</v>
      </c>
    </row>
    <row r="12" spans="1:10" s="2" customFormat="1" ht="12.75" customHeight="1">
      <c r="A12" s="30"/>
      <c r="B12" s="8">
        <v>42</v>
      </c>
      <c r="C12" s="8">
        <v>35</v>
      </c>
      <c r="D12" s="8">
        <v>4</v>
      </c>
      <c r="E12" s="8">
        <v>3</v>
      </c>
      <c r="F12" s="8"/>
      <c r="G12" s="34">
        <f>B12/F11*1000</f>
        <v>7.474639615589963</v>
      </c>
      <c r="H12" s="34">
        <f>C12/F11*1000</f>
        <v>6.228866346324969</v>
      </c>
      <c r="I12" s="34">
        <f>D12/F11*1000</f>
        <v>0.7118704395799964</v>
      </c>
      <c r="J12" s="34">
        <f>E12/F11*1000</f>
        <v>0.5339028296849972</v>
      </c>
    </row>
    <row r="13" spans="1:10" s="2" customFormat="1" ht="20.25" customHeight="1">
      <c r="A13" s="30" t="s">
        <v>174</v>
      </c>
      <c r="B13" s="32">
        <v>39</v>
      </c>
      <c r="C13" s="32">
        <v>32</v>
      </c>
      <c r="D13" s="32">
        <v>6</v>
      </c>
      <c r="E13" s="32">
        <v>1</v>
      </c>
      <c r="F13" s="8">
        <v>5268</v>
      </c>
      <c r="G13" s="33">
        <f>B13/F13*1000</f>
        <v>7.403189066059226</v>
      </c>
      <c r="H13" s="33">
        <f>C13/F13*1000</f>
        <v>6.074411541381929</v>
      </c>
      <c r="I13" s="33">
        <f>D13/F13*1000</f>
        <v>1.1389521640091116</v>
      </c>
      <c r="J13" s="33">
        <f>E13/F13*1000</f>
        <v>0.18982536066818528</v>
      </c>
    </row>
    <row r="14" spans="1:10" s="2" customFormat="1" ht="12.75" customHeight="1">
      <c r="A14" s="30"/>
      <c r="B14" s="8">
        <v>45</v>
      </c>
      <c r="C14" s="8">
        <v>38</v>
      </c>
      <c r="D14" s="8">
        <v>6</v>
      </c>
      <c r="E14" s="8">
        <v>1</v>
      </c>
      <c r="F14" s="8"/>
      <c r="G14" s="34">
        <f>B14/F13*1000</f>
        <v>8.542141230068337</v>
      </c>
      <c r="H14" s="34">
        <f>C14/F13*1000</f>
        <v>7.21336370539104</v>
      </c>
      <c r="I14" s="34">
        <f>D14/F13*1000</f>
        <v>1.1389521640091116</v>
      </c>
      <c r="J14" s="34">
        <f>E14/F13*1000</f>
        <v>0.18982536066818528</v>
      </c>
    </row>
    <row r="15" spans="1:10" s="2" customFormat="1" ht="20.25" customHeight="1">
      <c r="A15" s="30" t="s">
        <v>175</v>
      </c>
      <c r="B15" s="32">
        <v>16</v>
      </c>
      <c r="C15" s="32">
        <v>14</v>
      </c>
      <c r="D15" s="32">
        <v>1</v>
      </c>
      <c r="E15" s="32">
        <v>1</v>
      </c>
      <c r="F15" s="8">
        <v>5053</v>
      </c>
      <c r="G15" s="33">
        <f>B15/F15*1000</f>
        <v>3.166435780724322</v>
      </c>
      <c r="H15" s="33">
        <f>C15/F15*1000</f>
        <v>2.770631308133782</v>
      </c>
      <c r="I15" s="33">
        <f>D15/F15*1000</f>
        <v>0.19790223629527012</v>
      </c>
      <c r="J15" s="33">
        <f>E15/F15*1000</f>
        <v>0.19790223629527012</v>
      </c>
    </row>
    <row r="16" spans="1:10" s="2" customFormat="1" ht="12.75" customHeight="1">
      <c r="A16" s="30"/>
      <c r="B16" s="8">
        <v>17</v>
      </c>
      <c r="C16" s="8">
        <v>15</v>
      </c>
      <c r="D16" s="8">
        <v>1</v>
      </c>
      <c r="E16" s="8">
        <v>1</v>
      </c>
      <c r="F16" s="8"/>
      <c r="G16" s="34">
        <f>B16/F15*1000</f>
        <v>3.3643380170195925</v>
      </c>
      <c r="H16" s="34">
        <f>C16/F15*1000</f>
        <v>2.968533544429052</v>
      </c>
      <c r="I16" s="34">
        <f>D16/F15*1000</f>
        <v>0.19790223629527012</v>
      </c>
      <c r="J16" s="34">
        <f>E16/F15*1000</f>
        <v>0.19790223629527012</v>
      </c>
    </row>
    <row r="17" spans="1:10" s="2" customFormat="1" ht="20.25" customHeight="1">
      <c r="A17" s="30" t="s">
        <v>176</v>
      </c>
      <c r="B17" s="32">
        <v>25</v>
      </c>
      <c r="C17" s="32">
        <v>22</v>
      </c>
      <c r="D17" s="32">
        <v>2</v>
      </c>
      <c r="E17" s="32">
        <v>1</v>
      </c>
      <c r="F17" s="8">
        <v>4892</v>
      </c>
      <c r="G17" s="33">
        <f>B17/F17*1000</f>
        <v>5.110384300899428</v>
      </c>
      <c r="H17" s="33">
        <f>C17/F17*1000</f>
        <v>4.497138184791496</v>
      </c>
      <c r="I17" s="33">
        <f>D17/F17*1000</f>
        <v>0.40883074407195424</v>
      </c>
      <c r="J17" s="33">
        <f>E17/F17*1000</f>
        <v>0.20441537203597712</v>
      </c>
    </row>
    <row r="18" spans="1:10" s="2" customFormat="1" ht="12.75" customHeight="1">
      <c r="A18" s="30"/>
      <c r="B18" s="8">
        <v>33</v>
      </c>
      <c r="C18" s="8">
        <v>29</v>
      </c>
      <c r="D18" s="8">
        <v>2</v>
      </c>
      <c r="E18" s="8">
        <v>2</v>
      </c>
      <c r="F18" s="8"/>
      <c r="G18" s="34">
        <f>B18/F17*1000</f>
        <v>6.745707277187244</v>
      </c>
      <c r="H18" s="34">
        <f>C18/F17*1000</f>
        <v>5.928045789043336</v>
      </c>
      <c r="I18" s="34">
        <f>D18/F17*1000</f>
        <v>0.40883074407195424</v>
      </c>
      <c r="J18" s="34">
        <f>E18/F17*1000</f>
        <v>0.40883074407195424</v>
      </c>
    </row>
    <row r="19" spans="1:10" s="2" customFormat="1" ht="20.25" customHeight="1">
      <c r="A19" s="30" t="s">
        <v>177</v>
      </c>
      <c r="B19" s="32">
        <v>24</v>
      </c>
      <c r="C19" s="32">
        <v>23</v>
      </c>
      <c r="D19" s="32">
        <v>1</v>
      </c>
      <c r="E19" s="32">
        <v>0</v>
      </c>
      <c r="F19" s="8">
        <v>4748</v>
      </c>
      <c r="G19" s="33">
        <f>B19/F19*1000</f>
        <v>5.054759898904802</v>
      </c>
      <c r="H19" s="33">
        <f>C19/F19*1000</f>
        <v>4.844144903117102</v>
      </c>
      <c r="I19" s="33">
        <f>D19/F19*1000</f>
        <v>0.21061499578770007</v>
      </c>
      <c r="J19" s="33">
        <f>E19/F19*1000</f>
        <v>0</v>
      </c>
    </row>
    <row r="20" spans="1:10" s="2" customFormat="1" ht="12.75" customHeight="1">
      <c r="A20" s="30"/>
      <c r="B20" s="8">
        <v>30</v>
      </c>
      <c r="C20" s="8">
        <v>28</v>
      </c>
      <c r="D20" s="8">
        <v>1</v>
      </c>
      <c r="E20" s="8">
        <v>1</v>
      </c>
      <c r="F20" s="8"/>
      <c r="G20" s="34">
        <f>B20/F19*1000</f>
        <v>6.318449873631003</v>
      </c>
      <c r="H20" s="34">
        <f>C20/F19*1000</f>
        <v>5.8972198820556025</v>
      </c>
      <c r="I20" s="34">
        <f>D20/F19*1000</f>
        <v>0.21061499578770007</v>
      </c>
      <c r="J20" s="34">
        <f>E20/F19*1000</f>
        <v>0.21061499578770007</v>
      </c>
    </row>
    <row r="21" spans="1:10" s="2" customFormat="1" ht="20.25" customHeight="1">
      <c r="A21" s="30" t="s">
        <v>178</v>
      </c>
      <c r="B21" s="32">
        <v>34</v>
      </c>
      <c r="C21" s="32">
        <v>32</v>
      </c>
      <c r="D21" s="32">
        <v>2</v>
      </c>
      <c r="E21" s="32">
        <v>0</v>
      </c>
      <c r="F21" s="8">
        <v>4553</v>
      </c>
      <c r="G21" s="33">
        <f>B21/F21*1000</f>
        <v>7.46760377772897</v>
      </c>
      <c r="H21" s="33">
        <f>C21/F21*1000</f>
        <v>7.028332967274324</v>
      </c>
      <c r="I21" s="33">
        <f>D21/F21*1000</f>
        <v>0.4392708104546453</v>
      </c>
      <c r="J21" s="33">
        <f>E21/F21*1000</f>
        <v>0</v>
      </c>
    </row>
    <row r="22" spans="1:10" s="2" customFormat="1" ht="12.75" customHeight="1">
      <c r="A22" s="30"/>
      <c r="B22" s="8">
        <v>39</v>
      </c>
      <c r="C22" s="8">
        <v>37</v>
      </c>
      <c r="D22" s="8">
        <v>2</v>
      </c>
      <c r="E22" s="8">
        <v>0</v>
      </c>
      <c r="F22" s="8"/>
      <c r="G22" s="34">
        <f>B22/F21*1000</f>
        <v>8.565780803865584</v>
      </c>
      <c r="H22" s="34">
        <f>C22/F21*1000</f>
        <v>8.126509993410938</v>
      </c>
      <c r="I22" s="34">
        <f>D22/F21*1000</f>
        <v>0.4392708104546453</v>
      </c>
      <c r="J22" s="34">
        <f>E22/F21*1000</f>
        <v>0</v>
      </c>
    </row>
    <row r="23" spans="1:10" s="2" customFormat="1" ht="20.25" customHeight="1">
      <c r="A23" s="30" t="s">
        <v>179</v>
      </c>
      <c r="B23" s="32">
        <v>47</v>
      </c>
      <c r="C23" s="32">
        <v>42</v>
      </c>
      <c r="D23" s="32">
        <v>3</v>
      </c>
      <c r="E23" s="32">
        <v>2</v>
      </c>
      <c r="F23" s="8">
        <v>4627</v>
      </c>
      <c r="G23" s="33">
        <f>B23/F23*1000</f>
        <v>10.157769613140262</v>
      </c>
      <c r="H23" s="33">
        <f>C23/F23*1000</f>
        <v>9.07715582450832</v>
      </c>
      <c r="I23" s="33">
        <f>D23/F23*1000</f>
        <v>0.6483682731791658</v>
      </c>
      <c r="J23" s="33">
        <f>E23/F23*1000</f>
        <v>0.4322455154527772</v>
      </c>
    </row>
    <row r="24" spans="1:10" s="2" customFormat="1" ht="12.75" customHeight="1">
      <c r="A24" s="30"/>
      <c r="B24" s="8">
        <v>49</v>
      </c>
      <c r="C24" s="8">
        <v>44</v>
      </c>
      <c r="D24" s="8">
        <v>3</v>
      </c>
      <c r="E24" s="8">
        <v>2</v>
      </c>
      <c r="F24" s="8"/>
      <c r="G24" s="34">
        <f>B24/F23*1000</f>
        <v>10.59001512859304</v>
      </c>
      <c r="H24" s="34">
        <f>C24/F23*1000</f>
        <v>9.509401339961098</v>
      </c>
      <c r="I24" s="34">
        <f>D24/F23*1000</f>
        <v>0.6483682731791658</v>
      </c>
      <c r="J24" s="34">
        <f>E24/F23*1000</f>
        <v>0.4322455154527772</v>
      </c>
    </row>
    <row r="25" spans="1:10" s="2" customFormat="1" ht="12.75" customHeight="1">
      <c r="A25" s="30" t="s">
        <v>180</v>
      </c>
      <c r="B25" s="32">
        <v>32</v>
      </c>
      <c r="C25" s="32">
        <v>25</v>
      </c>
      <c r="D25" s="32">
        <v>5</v>
      </c>
      <c r="E25" s="32">
        <v>2</v>
      </c>
      <c r="F25" s="8">
        <v>4709</v>
      </c>
      <c r="G25" s="33">
        <f>B25/F25*1000</f>
        <v>6.795497982586537</v>
      </c>
      <c r="H25" s="33">
        <f>C25/F25*1000</f>
        <v>5.308982798895732</v>
      </c>
      <c r="I25" s="33">
        <f>D25/F25*1000</f>
        <v>1.0617965597791463</v>
      </c>
      <c r="J25" s="33">
        <f>E25/F25*1000</f>
        <v>0.42471862391165854</v>
      </c>
    </row>
    <row r="26" spans="1:10" s="2" customFormat="1" ht="12.75" customHeight="1">
      <c r="A26" s="30"/>
      <c r="B26" s="8">
        <v>40</v>
      </c>
      <c r="C26" s="8">
        <v>30</v>
      </c>
      <c r="D26" s="8">
        <v>8</v>
      </c>
      <c r="E26" s="8">
        <v>2</v>
      </c>
      <c r="F26" s="8"/>
      <c r="G26" s="34">
        <f>B26/F25*1000</f>
        <v>8.49437247823317</v>
      </c>
      <c r="H26" s="34">
        <f>C26/F25*1000</f>
        <v>6.370779358674878</v>
      </c>
      <c r="I26" s="34">
        <f>D26/F25*1000</f>
        <v>1.6988744956466342</v>
      </c>
      <c r="J26" s="34">
        <f>E26/F25*1000</f>
        <v>0.42471862391165854</v>
      </c>
    </row>
    <row r="27" spans="1:10" s="2" customFormat="1" ht="20.25" customHeight="1">
      <c r="A27" s="30" t="s">
        <v>153</v>
      </c>
      <c r="B27" s="32">
        <v>43</v>
      </c>
      <c r="C27" s="32">
        <v>37</v>
      </c>
      <c r="D27" s="32">
        <v>4</v>
      </c>
      <c r="E27" s="32">
        <v>2</v>
      </c>
      <c r="F27" s="8">
        <v>4637</v>
      </c>
      <c r="G27" s="33">
        <f>B27/F27*1000</f>
        <v>9.273237006685358</v>
      </c>
      <c r="H27" s="33">
        <f>C27/F27*1000</f>
        <v>7.979296959240888</v>
      </c>
      <c r="I27" s="33">
        <f>D27/F27*1000</f>
        <v>0.8626266982963123</v>
      </c>
      <c r="J27" s="33">
        <f>E27/F27*1000</f>
        <v>0.43131334914815617</v>
      </c>
    </row>
    <row r="28" spans="1:10" s="2" customFormat="1" ht="12.75" customHeight="1">
      <c r="A28" s="30"/>
      <c r="B28" s="8">
        <v>51</v>
      </c>
      <c r="C28" s="8">
        <v>43</v>
      </c>
      <c r="D28" s="8">
        <v>5</v>
      </c>
      <c r="E28" s="8">
        <v>3</v>
      </c>
      <c r="F28" s="8"/>
      <c r="G28" s="34">
        <f>B28/F27*1000</f>
        <v>10.998490403277982</v>
      </c>
      <c r="H28" s="34">
        <f>C28/F27*1000</f>
        <v>9.273237006685358</v>
      </c>
      <c r="I28" s="34">
        <f>D28/F27*1000</f>
        <v>1.0782833728703904</v>
      </c>
      <c r="J28" s="34">
        <f>E28/F27*1000</f>
        <v>0.6469700237222342</v>
      </c>
    </row>
    <row r="29" spans="1:10" s="2" customFormat="1" ht="20.25" customHeight="1">
      <c r="A29" s="30" t="s">
        <v>155</v>
      </c>
      <c r="B29" s="32">
        <v>36</v>
      </c>
      <c r="C29" s="32">
        <v>33</v>
      </c>
      <c r="D29" s="32">
        <v>3</v>
      </c>
      <c r="E29" s="32">
        <v>0</v>
      </c>
      <c r="F29" s="8">
        <v>3970</v>
      </c>
      <c r="G29" s="33">
        <f>B29/F29*1000</f>
        <v>9.06801007556675</v>
      </c>
      <c r="H29" s="33">
        <f>C29/F29*1000</f>
        <v>8.312342569269521</v>
      </c>
      <c r="I29" s="33">
        <f>D29/F29*1000</f>
        <v>0.7556675062972292</v>
      </c>
      <c r="J29" s="33">
        <f>E29/F29*1000</f>
        <v>0</v>
      </c>
    </row>
    <row r="30" spans="1:10" s="2" customFormat="1" ht="14.25" customHeight="1" thickBot="1">
      <c r="A30" s="31"/>
      <c r="B30" s="8">
        <v>42</v>
      </c>
      <c r="C30" s="8">
        <v>39</v>
      </c>
      <c r="D30" s="8">
        <v>3</v>
      </c>
      <c r="E30" s="8">
        <v>0</v>
      </c>
      <c r="F30" s="8"/>
      <c r="G30" s="34">
        <f>B30/F29*1000</f>
        <v>10.57934508816121</v>
      </c>
      <c r="H30" s="34">
        <f>C30/F29*1000</f>
        <v>9.82367758186398</v>
      </c>
      <c r="I30" s="34">
        <f>D30/F29*1000</f>
        <v>0.7556675062972292</v>
      </c>
      <c r="J30" s="34">
        <f>E30/F29*1000</f>
        <v>0</v>
      </c>
    </row>
    <row r="31" spans="1:10" s="2" customFormat="1" ht="56.25" customHeight="1">
      <c r="A31" s="54" t="s">
        <v>62</v>
      </c>
      <c r="B31" s="54"/>
      <c r="C31" s="54"/>
      <c r="D31" s="54"/>
      <c r="E31" s="54"/>
      <c r="F31" s="54"/>
      <c r="G31" s="54"/>
      <c r="H31" s="54"/>
      <c r="I31" s="54"/>
      <c r="J31" s="54"/>
    </row>
    <row r="32" s="2" customFormat="1" ht="60.75" customHeight="1"/>
    <row r="33" spans="1:10" s="2" customFormat="1" ht="11.25" customHeight="1">
      <c r="A33" s="42" t="s">
        <v>147</v>
      </c>
      <c r="B33" s="42"/>
      <c r="C33" s="42"/>
      <c r="D33" s="42"/>
      <c r="E33" s="42"/>
      <c r="F33" s="42"/>
      <c r="G33" s="42"/>
      <c r="H33" s="42"/>
      <c r="I33" s="42"/>
      <c r="J33" s="42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23" customWidth="1"/>
    <col min="2" max="5" width="7.00390625" style="23" customWidth="1"/>
    <col min="6" max="6" width="8.125" style="23" customWidth="1"/>
    <col min="7" max="10" width="7.625" style="23" customWidth="1"/>
    <col min="11" max="16384" width="9.00390625" style="23" customWidth="1"/>
  </cols>
  <sheetData>
    <row r="1" spans="1:10" s="1" customFormat="1" ht="48" customHeight="1">
      <c r="A1" s="67" t="s">
        <v>64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5" customFormat="1" ht="12.75" customHeight="1" thickBot="1">
      <c r="A2" s="71" t="s">
        <v>156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15" customFormat="1" ht="29.25" customHeight="1">
      <c r="A3" s="39" t="s">
        <v>167</v>
      </c>
      <c r="B3" s="45" t="s">
        <v>54</v>
      </c>
      <c r="C3" s="47"/>
      <c r="D3" s="47"/>
      <c r="E3" s="47"/>
      <c r="F3" s="46" t="s">
        <v>2</v>
      </c>
      <c r="G3" s="70" t="s">
        <v>168</v>
      </c>
      <c r="H3" s="44"/>
      <c r="I3" s="44"/>
      <c r="J3" s="44"/>
    </row>
    <row r="4" spans="1:10" s="15" customFormat="1" ht="21.75" customHeight="1" thickBot="1">
      <c r="A4" s="40"/>
      <c r="B4" s="17" t="s">
        <v>55</v>
      </c>
      <c r="C4" s="16" t="s">
        <v>56</v>
      </c>
      <c r="D4" s="16" t="s">
        <v>169</v>
      </c>
      <c r="E4" s="16" t="s">
        <v>57</v>
      </c>
      <c r="F4" s="69"/>
      <c r="G4" s="16" t="s">
        <v>55</v>
      </c>
      <c r="H4" s="16" t="s">
        <v>56</v>
      </c>
      <c r="I4" s="16" t="s">
        <v>187</v>
      </c>
      <c r="J4" s="29" t="s">
        <v>57</v>
      </c>
    </row>
    <row r="5" spans="1:10" s="2" customFormat="1" ht="20.25" customHeight="1">
      <c r="A5" s="30" t="s">
        <v>170</v>
      </c>
      <c r="B5" s="32">
        <v>19253</v>
      </c>
      <c r="C5" s="32">
        <v>16126</v>
      </c>
      <c r="D5" s="32">
        <v>2941</v>
      </c>
      <c r="E5" s="32">
        <v>186</v>
      </c>
      <c r="F5" s="8">
        <v>2762506</v>
      </c>
      <c r="G5" s="33">
        <f>B5/F5*1000</f>
        <v>6.969396627554836</v>
      </c>
      <c r="H5" s="33">
        <f>C5/F5*1000</f>
        <v>5.83745338471663</v>
      </c>
      <c r="I5" s="33">
        <f>D5/F5*1000</f>
        <v>1.0646130723335987</v>
      </c>
      <c r="J5" s="33">
        <f>E5/F5*1000</f>
        <v>0.06733017050460705</v>
      </c>
    </row>
    <row r="6" spans="1:10" s="2" customFormat="1" ht="12.75" customHeight="1">
      <c r="A6" s="30"/>
      <c r="B6" s="8">
        <v>24178</v>
      </c>
      <c r="C6" s="8">
        <v>20662</v>
      </c>
      <c r="D6" s="8">
        <v>3216</v>
      </c>
      <c r="E6" s="8">
        <v>300</v>
      </c>
      <c r="F6" s="8"/>
      <c r="G6" s="34">
        <f>B6/F5*1000</f>
        <v>8.75219818527091</v>
      </c>
      <c r="H6" s="34">
        <f>C6/F5*1000</f>
        <v>7.479440768635435</v>
      </c>
      <c r="I6" s="34">
        <f>D6/F5*1000</f>
        <v>1.164160367434496</v>
      </c>
      <c r="J6" s="34">
        <f>E6/F5*1000</f>
        <v>0.10859704920097911</v>
      </c>
    </row>
    <row r="7" spans="1:10" s="2" customFormat="1" ht="20.25" customHeight="1">
      <c r="A7" s="30" t="s">
        <v>171</v>
      </c>
      <c r="B7" s="32">
        <v>17866</v>
      </c>
      <c r="C7" s="32">
        <v>15055</v>
      </c>
      <c r="D7" s="32">
        <v>2652</v>
      </c>
      <c r="E7" s="32">
        <v>159</v>
      </c>
      <c r="F7" s="8">
        <v>2691651</v>
      </c>
      <c r="G7" s="33">
        <f>B7/F7*1000</f>
        <v>6.6375618533011895</v>
      </c>
      <c r="H7" s="33">
        <f>C7/F7*1000</f>
        <v>5.593221409462074</v>
      </c>
      <c r="I7" s="33">
        <f>D7/F7*1000</f>
        <v>0.9852688925867433</v>
      </c>
      <c r="J7" s="33">
        <f>E7/F7*1000</f>
        <v>0.059071551252372616</v>
      </c>
    </row>
    <row r="8" spans="1:10" s="2" customFormat="1" ht="12.75" customHeight="1">
      <c r="A8" s="30"/>
      <c r="B8" s="8">
        <v>22323</v>
      </c>
      <c r="C8" s="8">
        <v>19144</v>
      </c>
      <c r="D8" s="8">
        <v>2911</v>
      </c>
      <c r="E8" s="8">
        <v>268</v>
      </c>
      <c r="F8" s="8"/>
      <c r="G8" s="34">
        <f>B8/F7*1000</f>
        <v>8.293422884318955</v>
      </c>
      <c r="H8" s="34">
        <f>C8/F7*1000</f>
        <v>7.11236337846177</v>
      </c>
      <c r="I8" s="34">
        <f>D8/F7*1000</f>
        <v>1.0814923628657653</v>
      </c>
      <c r="J8" s="34">
        <f>E8/F7*1000</f>
        <v>0.09956714299142051</v>
      </c>
    </row>
    <row r="9" spans="1:10" s="2" customFormat="1" ht="20.25" customHeight="1">
      <c r="A9" s="30" t="s">
        <v>172</v>
      </c>
      <c r="B9" s="32">
        <v>17779</v>
      </c>
      <c r="C9" s="32">
        <v>15251</v>
      </c>
      <c r="D9" s="32">
        <v>2418</v>
      </c>
      <c r="E9" s="32">
        <v>110</v>
      </c>
      <c r="F9" s="8">
        <v>2714613</v>
      </c>
      <c r="G9" s="33">
        <f>B9/F9*1000</f>
        <v>6.549368178815913</v>
      </c>
      <c r="H9" s="33">
        <f>C9/F9*1000</f>
        <v>5.618112047647307</v>
      </c>
      <c r="I9" s="33">
        <f>D9/F9*1000</f>
        <v>0.8907347014104774</v>
      </c>
      <c r="J9" s="33">
        <f>E9/F9*1000</f>
        <v>0.040521429758127586</v>
      </c>
    </row>
    <row r="10" spans="1:10" s="2" customFormat="1" ht="12.75" customHeight="1">
      <c r="A10" s="30"/>
      <c r="B10" s="8">
        <v>22200</v>
      </c>
      <c r="C10" s="8">
        <v>19329</v>
      </c>
      <c r="D10" s="8">
        <v>2662</v>
      </c>
      <c r="E10" s="8">
        <v>209</v>
      </c>
      <c r="F10" s="8"/>
      <c r="G10" s="34">
        <f>B10/F9*1000</f>
        <v>8.177961278458476</v>
      </c>
      <c r="H10" s="34">
        <f>C10/F9*1000</f>
        <v>7.120351961771346</v>
      </c>
      <c r="I10" s="34">
        <f>D10/F9*1000</f>
        <v>0.9806186001466874</v>
      </c>
      <c r="J10" s="34">
        <f>E10/F9*1000</f>
        <v>0.07699071654044241</v>
      </c>
    </row>
    <row r="11" spans="1:10" s="2" customFormat="1" ht="20.25" customHeight="1">
      <c r="A11" s="30" t="s">
        <v>173</v>
      </c>
      <c r="B11" s="32">
        <v>18324</v>
      </c>
      <c r="C11" s="32">
        <v>15995</v>
      </c>
      <c r="D11" s="32">
        <v>2245</v>
      </c>
      <c r="E11" s="32">
        <v>84</v>
      </c>
      <c r="F11" s="8">
        <v>2786491</v>
      </c>
      <c r="G11" s="33">
        <f>B11/F11*1000</f>
        <v>6.576012626633282</v>
      </c>
      <c r="H11" s="33">
        <f>C11/F11*1000</f>
        <v>5.740194387851961</v>
      </c>
      <c r="I11" s="33">
        <f>D11/F11*1000</f>
        <v>0.8056727977947892</v>
      </c>
      <c r="J11" s="33">
        <f>E11/F11*1000</f>
        <v>0.03014544098653109</v>
      </c>
    </row>
    <row r="12" spans="1:10" s="2" customFormat="1" ht="12.75" customHeight="1">
      <c r="A12" s="30"/>
      <c r="B12" s="8">
        <v>23308</v>
      </c>
      <c r="C12" s="8">
        <v>20601</v>
      </c>
      <c r="D12" s="8">
        <v>2497</v>
      </c>
      <c r="E12" s="8">
        <v>210</v>
      </c>
      <c r="F12" s="8"/>
      <c r="G12" s="34">
        <f>B12/F11*1000</f>
        <v>8.36464212516746</v>
      </c>
      <c r="H12" s="34">
        <f>C12/F11*1000</f>
        <v>7.393169401946749</v>
      </c>
      <c r="I12" s="34">
        <f>D12/F11*1000</f>
        <v>0.8961091207543824</v>
      </c>
      <c r="J12" s="34">
        <f>E12/F11*1000</f>
        <v>0.07536360246632773</v>
      </c>
    </row>
    <row r="13" spans="1:10" s="2" customFormat="1" ht="20.25" customHeight="1">
      <c r="A13" s="30" t="s">
        <v>174</v>
      </c>
      <c r="B13" s="32">
        <v>17580</v>
      </c>
      <c r="C13" s="32">
        <v>15390</v>
      </c>
      <c r="D13" s="32">
        <v>2084</v>
      </c>
      <c r="E13" s="32">
        <v>106</v>
      </c>
      <c r="F13" s="8">
        <v>2781958</v>
      </c>
      <c r="G13" s="33">
        <f>B13/F13*1000</f>
        <v>6.319290226523909</v>
      </c>
      <c r="H13" s="33">
        <f>C13/F13*1000</f>
        <v>5.532074891137825</v>
      </c>
      <c r="I13" s="33">
        <f>D13/F13*1000</f>
        <v>0.7491126753171687</v>
      </c>
      <c r="J13" s="33">
        <f>E13/F13*1000</f>
        <v>0.03810266006891549</v>
      </c>
    </row>
    <row r="14" spans="1:10" s="2" customFormat="1" ht="12.75" customHeight="1">
      <c r="A14" s="30"/>
      <c r="B14" s="8">
        <v>22738</v>
      </c>
      <c r="C14" s="8">
        <v>20110</v>
      </c>
      <c r="D14" s="8">
        <v>2385</v>
      </c>
      <c r="E14" s="8">
        <v>243</v>
      </c>
      <c r="F14" s="8"/>
      <c r="G14" s="34">
        <f>B14/F13*1000</f>
        <v>8.173380043839627</v>
      </c>
      <c r="H14" s="34">
        <f>C14/F13*1000</f>
        <v>7.228721641376326</v>
      </c>
      <c r="I14" s="34">
        <f>D14/F13*1000</f>
        <v>0.8573098515505985</v>
      </c>
      <c r="J14" s="34">
        <f>E14/F13*1000</f>
        <v>0.0873485509127025</v>
      </c>
    </row>
    <row r="15" spans="1:10" s="2" customFormat="1" ht="20.25" customHeight="1">
      <c r="A15" s="30" t="s">
        <v>175</v>
      </c>
      <c r="B15" s="32">
        <v>17715</v>
      </c>
      <c r="C15" s="32">
        <v>15600</v>
      </c>
      <c r="D15" s="32">
        <v>2018</v>
      </c>
      <c r="E15" s="32">
        <v>97</v>
      </c>
      <c r="F15" s="8">
        <v>2810009</v>
      </c>
      <c r="G15" s="33">
        <f>B15/F15*1000</f>
        <v>6.304250271084541</v>
      </c>
      <c r="H15" s="33">
        <f>C15/F15*1000</f>
        <v>5.551583642614668</v>
      </c>
      <c r="I15" s="33">
        <f>D15/F15*1000</f>
        <v>0.7181471660766923</v>
      </c>
      <c r="J15" s="33">
        <f>E15/F15*1000</f>
        <v>0.03451946239318095</v>
      </c>
    </row>
    <row r="16" spans="1:10" s="2" customFormat="1" ht="12.75" customHeight="1">
      <c r="A16" s="30"/>
      <c r="B16" s="8">
        <v>23361</v>
      </c>
      <c r="C16" s="8">
        <v>20847</v>
      </c>
      <c r="D16" s="8">
        <v>2311</v>
      </c>
      <c r="E16" s="8">
        <v>203</v>
      </c>
      <c r="F16" s="8"/>
      <c r="G16" s="34">
        <f>B16/F15*1000</f>
        <v>8.313496504815465</v>
      </c>
      <c r="H16" s="34">
        <f>C16/F15*1000</f>
        <v>7.418837448563331</v>
      </c>
      <c r="I16" s="34">
        <f>D16/F15*1000</f>
        <v>0.822417294748878</v>
      </c>
      <c r="J16" s="34">
        <f>E16/F15*1000</f>
        <v>0.07224176150325497</v>
      </c>
    </row>
    <row r="17" spans="1:10" s="2" customFormat="1" ht="20.25" customHeight="1">
      <c r="A17" s="30" t="s">
        <v>176</v>
      </c>
      <c r="B17" s="32">
        <v>17060</v>
      </c>
      <c r="C17" s="32">
        <v>15202</v>
      </c>
      <c r="D17" s="32">
        <v>1763</v>
      </c>
      <c r="E17" s="32">
        <v>95</v>
      </c>
      <c r="F17" s="8">
        <v>2840772</v>
      </c>
      <c r="G17" s="33">
        <f>B17/F17*1000</f>
        <v>6.005409797055166</v>
      </c>
      <c r="H17" s="33">
        <f>C17/F17*1000</f>
        <v>5.351362235336029</v>
      </c>
      <c r="I17" s="33">
        <f>D17/F17*1000</f>
        <v>0.6206059479606248</v>
      </c>
      <c r="J17" s="33">
        <f>E17/F17*1000</f>
        <v>0.03344161375851353</v>
      </c>
    </row>
    <row r="18" spans="1:10" s="2" customFormat="1" ht="12.75" customHeight="1">
      <c r="A18" s="30"/>
      <c r="B18" s="8">
        <v>22753</v>
      </c>
      <c r="C18" s="8">
        <v>20469</v>
      </c>
      <c r="D18" s="8">
        <v>2073</v>
      </c>
      <c r="E18" s="8">
        <v>211</v>
      </c>
      <c r="F18" s="8"/>
      <c r="G18" s="34">
        <f>B18/F17*1000</f>
        <v>8.009442503657457</v>
      </c>
      <c r="H18" s="34">
        <f>C18/F17*1000</f>
        <v>7.205435705505405</v>
      </c>
      <c r="I18" s="34">
        <f>D18/F17*1000</f>
        <v>0.7297312139094585</v>
      </c>
      <c r="J18" s="34">
        <f>E18/F17*1000</f>
        <v>0.0742755842425932</v>
      </c>
    </row>
    <row r="19" spans="1:10" s="2" customFormat="1" ht="20.25" customHeight="1">
      <c r="A19" s="30" t="s">
        <v>177</v>
      </c>
      <c r="B19" s="32">
        <v>17565</v>
      </c>
      <c r="C19" s="32">
        <v>15778</v>
      </c>
      <c r="D19" s="32">
        <v>1687</v>
      </c>
      <c r="E19" s="32">
        <v>100</v>
      </c>
      <c r="F19" s="8">
        <v>2846699</v>
      </c>
      <c r="G19" s="33">
        <f>B19/F19*1000</f>
        <v>6.170304623003697</v>
      </c>
      <c r="H19" s="33">
        <f>C19/F19*1000</f>
        <v>5.542559996683878</v>
      </c>
      <c r="I19" s="33">
        <f>D19/F19*1000</f>
        <v>0.5926162196986755</v>
      </c>
      <c r="J19" s="33">
        <f>E19/F19*1000</f>
        <v>0.03512840662114259</v>
      </c>
    </row>
    <row r="20" spans="1:10" s="2" customFormat="1" ht="12.75" customHeight="1">
      <c r="A20" s="30"/>
      <c r="B20" s="8">
        <v>23589</v>
      </c>
      <c r="C20" s="8">
        <v>21458</v>
      </c>
      <c r="D20" s="8">
        <v>1937</v>
      </c>
      <c r="E20" s="8">
        <v>194</v>
      </c>
      <c r="F20" s="8"/>
      <c r="G20" s="34">
        <f>B20/F19*1000</f>
        <v>8.286439837861327</v>
      </c>
      <c r="H20" s="34">
        <f>C20/F19*1000</f>
        <v>7.537853492764778</v>
      </c>
      <c r="I20" s="34">
        <f>D20/F19*1000</f>
        <v>0.680437236251532</v>
      </c>
      <c r="J20" s="34">
        <f>E20/F19*1000</f>
        <v>0.06814910884501663</v>
      </c>
    </row>
    <row r="21" spans="1:10" s="2" customFormat="1" ht="20.25" customHeight="1">
      <c r="A21" s="30" t="s">
        <v>178</v>
      </c>
      <c r="B21" s="32">
        <v>15054</v>
      </c>
      <c r="C21" s="32">
        <v>13590</v>
      </c>
      <c r="D21" s="32">
        <v>1387</v>
      </c>
      <c r="E21" s="32">
        <v>77</v>
      </c>
      <c r="F21" s="8">
        <v>2726309</v>
      </c>
      <c r="G21" s="33">
        <f>B21/F21*1000</f>
        <v>5.521751202816702</v>
      </c>
      <c r="H21" s="33">
        <f>C21/F21*1000</f>
        <v>4.984761448537197</v>
      </c>
      <c r="I21" s="33">
        <f>D21/F21*1000</f>
        <v>0.5087464407005956</v>
      </c>
      <c r="J21" s="33">
        <f>E21/F21*1000</f>
        <v>0.028243313578908334</v>
      </c>
    </row>
    <row r="22" spans="1:10" s="2" customFormat="1" ht="12.75" customHeight="1">
      <c r="A22" s="30"/>
      <c r="B22" s="8">
        <v>20603</v>
      </c>
      <c r="C22" s="8">
        <v>18820</v>
      </c>
      <c r="D22" s="8">
        <v>1616</v>
      </c>
      <c r="E22" s="8">
        <v>167</v>
      </c>
      <c r="F22" s="8"/>
      <c r="G22" s="34">
        <f>B22/F21*1000</f>
        <v>7.55710376189933</v>
      </c>
      <c r="H22" s="34">
        <f>C22/F21*1000</f>
        <v>6.903105994221491</v>
      </c>
      <c r="I22" s="34">
        <f>D22/F21*1000</f>
        <v>0.5927427888768295</v>
      </c>
      <c r="J22" s="34">
        <f>E22/F21*1000</f>
        <v>0.06125497880100899</v>
      </c>
    </row>
    <row r="23" spans="1:10" s="2" customFormat="1" ht="20.25" customHeight="1">
      <c r="A23" s="30" t="s">
        <v>179</v>
      </c>
      <c r="B23" s="32">
        <v>16011</v>
      </c>
      <c r="C23" s="32">
        <v>14479</v>
      </c>
      <c r="D23" s="32">
        <v>1450</v>
      </c>
      <c r="E23" s="32">
        <v>82</v>
      </c>
      <c r="F23" s="8">
        <v>2846014</v>
      </c>
      <c r="G23" s="33">
        <f>B23/F23*1000</f>
        <v>5.625762909107264</v>
      </c>
      <c r="H23" s="33">
        <f>C23/F23*1000</f>
        <v>5.087466189554935</v>
      </c>
      <c r="I23" s="33">
        <f>D23/F23*1000</f>
        <v>0.5094844930488747</v>
      </c>
      <c r="J23" s="33">
        <f>E23/F23*1000</f>
        <v>0.0288122265034536</v>
      </c>
    </row>
    <row r="24" spans="1:10" s="2" customFormat="1" ht="12.75" customHeight="1">
      <c r="A24" s="30"/>
      <c r="B24" s="8">
        <v>22352</v>
      </c>
      <c r="C24" s="8">
        <v>20445</v>
      </c>
      <c r="D24" s="8">
        <v>1708</v>
      </c>
      <c r="E24" s="8">
        <v>199</v>
      </c>
      <c r="F24" s="8"/>
      <c r="G24" s="34">
        <f>B24/F23*1000</f>
        <v>7.853791302502376</v>
      </c>
      <c r="H24" s="34">
        <f>C24/F23*1000</f>
        <v>7.183731351989133</v>
      </c>
      <c r="I24" s="34">
        <f>D24/F23*1000</f>
        <v>0.6001375959499848</v>
      </c>
      <c r="J24" s="34">
        <f>E24/F23*1000</f>
        <v>0.06992235456325935</v>
      </c>
    </row>
    <row r="25" spans="1:10" s="2" customFormat="1" ht="12.75" customHeight="1">
      <c r="A25" s="30" t="s">
        <v>180</v>
      </c>
      <c r="B25" s="32">
        <v>15556</v>
      </c>
      <c r="C25" s="32">
        <v>13930</v>
      </c>
      <c r="D25" s="32">
        <v>1520</v>
      </c>
      <c r="E25" s="32">
        <v>106</v>
      </c>
      <c r="F25" s="8">
        <v>2972870</v>
      </c>
      <c r="G25" s="33">
        <f>B25/F25*1000</f>
        <v>5.232653967378324</v>
      </c>
      <c r="H25" s="33">
        <f>C25/F25*1000</f>
        <v>4.685707750422992</v>
      </c>
      <c r="I25" s="33">
        <f>D25/F25*1000</f>
        <v>0.5112904365142101</v>
      </c>
      <c r="J25" s="33">
        <f>E25/F25*1000</f>
        <v>0.03565578044112255</v>
      </c>
    </row>
    <row r="26" spans="1:10" s="2" customFormat="1" ht="12.75" customHeight="1">
      <c r="A26" s="30"/>
      <c r="B26" s="8">
        <v>22094</v>
      </c>
      <c r="C26" s="8">
        <v>20104</v>
      </c>
      <c r="D26" s="8">
        <v>1783</v>
      </c>
      <c r="E26" s="8">
        <v>207</v>
      </c>
      <c r="F26" s="8"/>
      <c r="G26" s="34">
        <f>B26/F25*1000</f>
        <v>7.431875594963789</v>
      </c>
      <c r="H26" s="34">
        <f>C26/F25*1000</f>
        <v>6.76248877347479</v>
      </c>
      <c r="I26" s="34">
        <f>D26/F25*1000</f>
        <v>0.5997571370426558</v>
      </c>
      <c r="J26" s="34">
        <f>E26/F25*1000</f>
        <v>0.0696296844463431</v>
      </c>
    </row>
    <row r="27" spans="1:10" s="2" customFormat="1" ht="20.25" customHeight="1">
      <c r="A27" s="30" t="s">
        <v>153</v>
      </c>
      <c r="B27" s="32">
        <v>14806</v>
      </c>
      <c r="C27" s="32">
        <v>13279</v>
      </c>
      <c r="D27" s="32">
        <v>1430</v>
      </c>
      <c r="E27" s="32">
        <v>97</v>
      </c>
      <c r="F27" s="8">
        <v>3005249</v>
      </c>
      <c r="G27" s="33">
        <f>B27/F27*1000</f>
        <v>4.926713227423086</v>
      </c>
      <c r="H27" s="33">
        <f>C27/F27*1000</f>
        <v>4.418602252259297</v>
      </c>
      <c r="I27" s="33">
        <f>D27/F27*1000</f>
        <v>0.47583411557578087</v>
      </c>
      <c r="J27" s="33">
        <f>E27/F27*1000</f>
        <v>0.032276859588007516</v>
      </c>
    </row>
    <row r="28" spans="1:10" s="2" customFormat="1" ht="12.75" customHeight="1">
      <c r="A28" s="30"/>
      <c r="B28" s="8">
        <v>21238</v>
      </c>
      <c r="C28" s="8">
        <v>19325</v>
      </c>
      <c r="D28" s="8">
        <v>1722</v>
      </c>
      <c r="E28" s="8">
        <v>191</v>
      </c>
      <c r="F28" s="8"/>
      <c r="G28" s="34">
        <f>B28/F27*1000</f>
        <v>7.06696849412478</v>
      </c>
      <c r="H28" s="34">
        <f>C28/F27*1000</f>
        <v>6.430415582868508</v>
      </c>
      <c r="I28" s="34">
        <f>D28/F27*1000</f>
        <v>0.5729974454695766</v>
      </c>
      <c r="J28" s="34">
        <f>E28/F27*1000</f>
        <v>0.06355546578669521</v>
      </c>
    </row>
    <row r="29" spans="1:10" s="2" customFormat="1" ht="20.25" customHeight="1">
      <c r="A29" s="30" t="s">
        <v>155</v>
      </c>
      <c r="B29" s="32">
        <v>13672</v>
      </c>
      <c r="C29" s="32">
        <v>12237</v>
      </c>
      <c r="D29" s="32">
        <v>1348</v>
      </c>
      <c r="E29" s="32">
        <v>87</v>
      </c>
      <c r="F29" s="8">
        <v>3101137</v>
      </c>
      <c r="G29" s="33">
        <f>B29/F29*1000</f>
        <v>4.40870558121102</v>
      </c>
      <c r="H29" s="33">
        <f>C29/F29*1000</f>
        <v>3.9459720741134627</v>
      </c>
      <c r="I29" s="33">
        <f>D29/F29*1000</f>
        <v>0.434679280534849</v>
      </c>
      <c r="J29" s="33">
        <f>E29/F29*1000</f>
        <v>0.028054226562709096</v>
      </c>
    </row>
    <row r="30" spans="1:10" s="2" customFormat="1" ht="14.25" customHeight="1" thickBot="1">
      <c r="A30" s="31"/>
      <c r="B30" s="8">
        <v>20085</v>
      </c>
      <c r="C30" s="8">
        <v>18301</v>
      </c>
      <c r="D30" s="8">
        <v>1619</v>
      </c>
      <c r="E30" s="8">
        <v>165</v>
      </c>
      <c r="F30" s="8"/>
      <c r="G30" s="34">
        <f>B30/F29*1000</f>
        <v>6.476656787494393</v>
      </c>
      <c r="H30" s="34">
        <f>C30/F29*1000</f>
        <v>5.901383911771715</v>
      </c>
      <c r="I30" s="34">
        <f>D30/F29*1000</f>
        <v>0.5220665839658164</v>
      </c>
      <c r="J30" s="34">
        <f>E30/F29*1000</f>
        <v>0.05320629175686208</v>
      </c>
    </row>
    <row r="31" spans="1:10" s="2" customFormat="1" ht="57" customHeight="1">
      <c r="A31" s="54" t="s">
        <v>62</v>
      </c>
      <c r="B31" s="54"/>
      <c r="C31" s="54"/>
      <c r="D31" s="54"/>
      <c r="E31" s="54"/>
      <c r="F31" s="54"/>
      <c r="G31" s="54"/>
      <c r="H31" s="54"/>
      <c r="I31" s="54"/>
      <c r="J31" s="54"/>
    </row>
    <row r="32" s="2" customFormat="1" ht="61.5" customHeight="1"/>
    <row r="33" spans="1:10" s="2" customFormat="1" ht="12.75" customHeight="1">
      <c r="A33" s="41" t="s">
        <v>148</v>
      </c>
      <c r="B33" s="42"/>
      <c r="C33" s="42"/>
      <c r="D33" s="42"/>
      <c r="E33" s="42"/>
      <c r="F33" s="42"/>
      <c r="G33" s="42"/>
      <c r="H33" s="42"/>
      <c r="I33" s="42"/>
      <c r="J33" s="42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0" customWidth="1"/>
    <col min="2" max="5" width="7.00390625" style="0" customWidth="1"/>
    <col min="6" max="6" width="7.75390625" style="0" customWidth="1"/>
    <col min="7" max="10" width="7.625" style="0" customWidth="1"/>
  </cols>
  <sheetData>
    <row r="1" spans="1:10" s="1" customFormat="1" ht="48" customHeight="1">
      <c r="A1" s="67" t="s">
        <v>149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5" customFormat="1" ht="12.75" customHeight="1" thickBot="1">
      <c r="A2" s="71" t="s">
        <v>156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5" customFormat="1" ht="34.5" customHeight="1">
      <c r="A3" s="39" t="s">
        <v>181</v>
      </c>
      <c r="B3" s="45" t="s">
        <v>182</v>
      </c>
      <c r="C3" s="47"/>
      <c r="D3" s="47"/>
      <c r="E3" s="47"/>
      <c r="F3" s="46" t="s">
        <v>2</v>
      </c>
      <c r="G3" s="70" t="s">
        <v>168</v>
      </c>
      <c r="H3" s="44"/>
      <c r="I3" s="44"/>
      <c r="J3" s="44"/>
    </row>
    <row r="4" spans="1:10" s="5" customFormat="1" ht="25.5" customHeight="1" thickBot="1">
      <c r="A4" s="40"/>
      <c r="B4" s="17" t="s">
        <v>183</v>
      </c>
      <c r="C4" s="16" t="s">
        <v>184</v>
      </c>
      <c r="D4" s="16" t="s">
        <v>185</v>
      </c>
      <c r="E4" s="16" t="s">
        <v>186</v>
      </c>
      <c r="F4" s="69"/>
      <c r="G4" s="16" t="s">
        <v>183</v>
      </c>
      <c r="H4" s="16" t="s">
        <v>184</v>
      </c>
      <c r="I4" s="16" t="s">
        <v>185</v>
      </c>
      <c r="J4" s="29" t="s">
        <v>186</v>
      </c>
    </row>
    <row r="5" spans="1:10" s="2" customFormat="1" ht="20.25" customHeight="1">
      <c r="A5" s="30" t="s">
        <v>170</v>
      </c>
      <c r="B5" s="32">
        <v>9312</v>
      </c>
      <c r="C5" s="32">
        <v>8435</v>
      </c>
      <c r="D5" s="32">
        <v>733</v>
      </c>
      <c r="E5" s="32">
        <v>144</v>
      </c>
      <c r="F5" s="8">
        <v>685597</v>
      </c>
      <c r="G5" s="33">
        <f>B5/F5*1000</f>
        <v>13.582323143187617</v>
      </c>
      <c r="H5" s="33">
        <f>C5/F5*1000</f>
        <v>12.303146017266704</v>
      </c>
      <c r="I5" s="33">
        <f>D5/F5*1000</f>
        <v>1.0691412010262589</v>
      </c>
      <c r="J5" s="33">
        <f>E5/F5*1000</f>
        <v>0.21003592489465386</v>
      </c>
    </row>
    <row r="6" spans="1:10" s="2" customFormat="1" ht="12.75" customHeight="1">
      <c r="A6" s="30"/>
      <c r="B6" s="8">
        <v>11115</v>
      </c>
      <c r="C6" s="8">
        <v>10062</v>
      </c>
      <c r="D6" s="8">
        <v>868</v>
      </c>
      <c r="E6" s="8">
        <v>185</v>
      </c>
      <c r="F6" s="8"/>
      <c r="G6" s="34">
        <f>B6/F5*1000</f>
        <v>16.212147952806095</v>
      </c>
      <c r="H6" s="34">
        <f>C6/F5*1000</f>
        <v>14.676260252013938</v>
      </c>
      <c r="I6" s="34">
        <f>D6/F5*1000</f>
        <v>1.266049880614997</v>
      </c>
      <c r="J6" s="34">
        <f>E6/F5*1000</f>
        <v>0.26983782017715946</v>
      </c>
    </row>
    <row r="7" spans="1:10" s="2" customFormat="1" ht="20.25" customHeight="1">
      <c r="A7" s="30" t="s">
        <v>171</v>
      </c>
      <c r="B7" s="32">
        <v>8826</v>
      </c>
      <c r="C7" s="32">
        <v>8008</v>
      </c>
      <c r="D7" s="32">
        <v>690</v>
      </c>
      <c r="E7" s="32">
        <v>128</v>
      </c>
      <c r="F7" s="8">
        <v>679065</v>
      </c>
      <c r="G7" s="33">
        <f>B7/F7*1000</f>
        <v>12.99728302887058</v>
      </c>
      <c r="H7" s="33">
        <f>C7/F7*1000</f>
        <v>11.792685530840199</v>
      </c>
      <c r="I7" s="33">
        <f>D7/F7*1000</f>
        <v>1.016103024010956</v>
      </c>
      <c r="J7" s="33">
        <f>E7/F7*1000</f>
        <v>0.18849447401942376</v>
      </c>
    </row>
    <row r="8" spans="1:10" s="2" customFormat="1" ht="12.75" customHeight="1">
      <c r="A8" s="30"/>
      <c r="B8" s="8">
        <v>10439</v>
      </c>
      <c r="C8" s="8">
        <v>9447</v>
      </c>
      <c r="D8" s="8">
        <v>827</v>
      </c>
      <c r="E8" s="8">
        <v>165</v>
      </c>
      <c r="F8" s="8"/>
      <c r="G8" s="34">
        <f>B8/F7*1000</f>
        <v>15.372607924130975</v>
      </c>
      <c r="H8" s="34">
        <f>C8/F7*1000</f>
        <v>13.91177575048044</v>
      </c>
      <c r="I8" s="34">
        <f>D8/F7*1000</f>
        <v>1.2178510157348708</v>
      </c>
      <c r="J8" s="34">
        <f>E8/F7*1000</f>
        <v>0.24298115791566346</v>
      </c>
    </row>
    <row r="9" spans="1:10" s="2" customFormat="1" ht="20.25" customHeight="1">
      <c r="A9" s="30" t="s">
        <v>172</v>
      </c>
      <c r="B9" s="32">
        <v>8857</v>
      </c>
      <c r="C9" s="32">
        <v>8174</v>
      </c>
      <c r="D9" s="32">
        <v>565</v>
      </c>
      <c r="E9" s="32">
        <v>118</v>
      </c>
      <c r="F9" s="8">
        <v>673838</v>
      </c>
      <c r="G9" s="33">
        <f>B9/F9*1000</f>
        <v>13.144108821408114</v>
      </c>
      <c r="H9" s="33">
        <f>C9/F9*1000</f>
        <v>12.130512081538887</v>
      </c>
      <c r="I9" s="33">
        <f>D9/F9*1000</f>
        <v>0.8384804656312052</v>
      </c>
      <c r="J9" s="33">
        <f>E9/F9*1000</f>
        <v>0.1751162742380216</v>
      </c>
    </row>
    <row r="10" spans="1:10" s="2" customFormat="1" ht="12.75" customHeight="1">
      <c r="A10" s="30"/>
      <c r="B10" s="8">
        <v>10304</v>
      </c>
      <c r="C10" s="8">
        <v>9462</v>
      </c>
      <c r="D10" s="8">
        <v>671</v>
      </c>
      <c r="E10" s="8">
        <v>171</v>
      </c>
      <c r="F10" s="8"/>
      <c r="G10" s="34">
        <f>B10/F9*1000</f>
        <v>15.291509235157411</v>
      </c>
      <c r="H10" s="34">
        <f>C10/F9*1000</f>
        <v>14.041950735933563</v>
      </c>
      <c r="I10" s="34">
        <f>D10/F9*1000</f>
        <v>0.9957883052009533</v>
      </c>
      <c r="J10" s="34">
        <f>E10/F9*1000</f>
        <v>0.25377019402289575</v>
      </c>
    </row>
    <row r="11" spans="1:10" s="2" customFormat="1" ht="20.25" customHeight="1">
      <c r="A11" s="30" t="s">
        <v>173</v>
      </c>
      <c r="B11" s="32">
        <v>9148</v>
      </c>
      <c r="C11" s="32">
        <v>8512</v>
      </c>
      <c r="D11" s="32">
        <v>547</v>
      </c>
      <c r="E11" s="32">
        <v>89</v>
      </c>
      <c r="F11" s="8">
        <v>677086</v>
      </c>
      <c r="G11" s="33">
        <f>B11/F11*1000</f>
        <v>13.510839095772177</v>
      </c>
      <c r="H11" s="33">
        <f>C11/F11*1000</f>
        <v>12.57151971832234</v>
      </c>
      <c r="I11" s="33">
        <f>D11/F11*1000</f>
        <v>0.8078737412972651</v>
      </c>
      <c r="J11" s="33">
        <f>E11/F11*1000</f>
        <v>0.13144563615257146</v>
      </c>
    </row>
    <row r="12" spans="1:10" s="2" customFormat="1" ht="12.75" customHeight="1">
      <c r="A12" s="30"/>
      <c r="B12" s="8">
        <v>10783</v>
      </c>
      <c r="C12" s="8">
        <v>10003</v>
      </c>
      <c r="D12" s="8">
        <v>658</v>
      </c>
      <c r="E12" s="8">
        <v>122</v>
      </c>
      <c r="F12" s="8"/>
      <c r="G12" s="34">
        <f>B12/F11*1000</f>
        <v>15.925598816103125</v>
      </c>
      <c r="H12" s="34">
        <f>C12/F11*1000</f>
        <v>14.773603353192946</v>
      </c>
      <c r="I12" s="34">
        <f>D12/F11*1000</f>
        <v>0.971811557172944</v>
      </c>
      <c r="J12" s="34">
        <f>E12/F11*1000</f>
        <v>0.18018390573723278</v>
      </c>
    </row>
    <row r="13" spans="1:10" s="2" customFormat="1" ht="20.25" customHeight="1">
      <c r="A13" s="30" t="s">
        <v>174</v>
      </c>
      <c r="B13" s="32">
        <v>8900</v>
      </c>
      <c r="C13" s="32">
        <v>8254</v>
      </c>
      <c r="D13" s="32">
        <v>528</v>
      </c>
      <c r="E13" s="32">
        <v>118</v>
      </c>
      <c r="F13" s="8">
        <v>686282</v>
      </c>
      <c r="G13" s="33">
        <f>B13/F13*1000</f>
        <v>12.968429887422372</v>
      </c>
      <c r="H13" s="33">
        <f>C13/F13*1000</f>
        <v>12.027125875369018</v>
      </c>
      <c r="I13" s="33">
        <f>D13/F13*1000</f>
        <v>0.7693630315234845</v>
      </c>
      <c r="J13" s="33">
        <f>E13/F13*1000</f>
        <v>0.17194098052986967</v>
      </c>
    </row>
    <row r="14" spans="1:10" s="2" customFormat="1" ht="12.75" customHeight="1">
      <c r="A14" s="30"/>
      <c r="B14" s="8">
        <v>10528</v>
      </c>
      <c r="C14" s="8">
        <v>9694</v>
      </c>
      <c r="D14" s="8">
        <v>669</v>
      </c>
      <c r="E14" s="8">
        <v>165</v>
      </c>
      <c r="F14" s="8"/>
      <c r="G14" s="34">
        <f>B14/F13*1000</f>
        <v>15.340632567953115</v>
      </c>
      <c r="H14" s="34">
        <f>C14/F13*1000</f>
        <v>14.125388688614885</v>
      </c>
      <c r="I14" s="34">
        <f>D14/F13*1000</f>
        <v>0.9748179319871423</v>
      </c>
      <c r="J14" s="34">
        <f>E14/F13*1000</f>
        <v>0.2404259473510889</v>
      </c>
    </row>
    <row r="15" spans="1:10" s="2" customFormat="1" ht="20.25" customHeight="1">
      <c r="A15" s="30" t="s">
        <v>175</v>
      </c>
      <c r="B15" s="32">
        <v>9396</v>
      </c>
      <c r="C15" s="32">
        <v>8781</v>
      </c>
      <c r="D15" s="32">
        <v>502</v>
      </c>
      <c r="E15" s="32">
        <v>113</v>
      </c>
      <c r="F15" s="8">
        <v>701841</v>
      </c>
      <c r="G15" s="33">
        <f>B15/F15*1000</f>
        <v>13.387647629591317</v>
      </c>
      <c r="H15" s="33">
        <f>C15/F15*1000</f>
        <v>12.511380782826878</v>
      </c>
      <c r="I15" s="33">
        <f>D15/F15*1000</f>
        <v>0.7152617188223543</v>
      </c>
      <c r="J15" s="33">
        <f>E15/F15*1000</f>
        <v>0.16100512794208374</v>
      </c>
    </row>
    <row r="16" spans="1:10" s="2" customFormat="1" ht="12.75" customHeight="1">
      <c r="A16" s="30"/>
      <c r="B16" s="8">
        <v>11222</v>
      </c>
      <c r="C16" s="8">
        <v>10401</v>
      </c>
      <c r="D16" s="8">
        <v>654</v>
      </c>
      <c r="E16" s="8">
        <v>167</v>
      </c>
      <c r="F16" s="8"/>
      <c r="G16" s="34">
        <f>B16/F15*1000</f>
        <v>15.989376511204103</v>
      </c>
      <c r="H16" s="34">
        <f>C16/F15*1000</f>
        <v>14.819595891377107</v>
      </c>
      <c r="I16" s="34">
        <f>D16/F15*1000</f>
        <v>0.9318349882665732</v>
      </c>
      <c r="J16" s="34">
        <f>E16/F15*1000</f>
        <v>0.23794563156042467</v>
      </c>
    </row>
    <row r="17" spans="1:10" s="2" customFormat="1" ht="20.25" customHeight="1">
      <c r="A17" s="30" t="s">
        <v>176</v>
      </c>
      <c r="B17" s="32">
        <v>9560</v>
      </c>
      <c r="C17" s="32">
        <v>8933</v>
      </c>
      <c r="D17" s="32">
        <v>541</v>
      </c>
      <c r="E17" s="32">
        <v>86</v>
      </c>
      <c r="F17" s="8">
        <v>707142</v>
      </c>
      <c r="G17" s="33">
        <f>B17/F17*1000</f>
        <v>13.519208306111079</v>
      </c>
      <c r="H17" s="33">
        <f>C17/F17*1000</f>
        <v>12.632540564695633</v>
      </c>
      <c r="I17" s="33">
        <f>D17/F17*1000</f>
        <v>0.7650514323855746</v>
      </c>
      <c r="J17" s="33">
        <f>E17/F17*1000</f>
        <v>0.12161630902986953</v>
      </c>
    </row>
    <row r="18" spans="1:10" s="2" customFormat="1" ht="12.75" customHeight="1">
      <c r="A18" s="30"/>
      <c r="B18" s="8">
        <v>11327</v>
      </c>
      <c r="C18" s="8">
        <v>10516</v>
      </c>
      <c r="D18" s="8">
        <v>687</v>
      </c>
      <c r="E18" s="8">
        <v>124</v>
      </c>
      <c r="F18" s="8"/>
      <c r="G18" s="34">
        <f>B18/F17*1000</f>
        <v>16.01799921373642</v>
      </c>
      <c r="H18" s="34">
        <f>C18/F17*1000</f>
        <v>14.871129136722185</v>
      </c>
      <c r="I18" s="34">
        <f>D18/F17*1000</f>
        <v>0.971516329110702</v>
      </c>
      <c r="J18" s="34">
        <f>E18/F17*1000</f>
        <v>0.1753537479035328</v>
      </c>
    </row>
    <row r="19" spans="1:10" s="2" customFormat="1" ht="20.25" customHeight="1">
      <c r="A19" s="30" t="s">
        <v>177</v>
      </c>
      <c r="B19" s="32">
        <v>9860</v>
      </c>
      <c r="C19" s="32">
        <v>9310</v>
      </c>
      <c r="D19" s="32">
        <v>459</v>
      </c>
      <c r="E19" s="32">
        <v>91</v>
      </c>
      <c r="F19" s="8">
        <v>701111</v>
      </c>
      <c r="G19" s="33">
        <f>B19/F19*1000</f>
        <v>14.063393670902325</v>
      </c>
      <c r="H19" s="33">
        <f>C19/F19*1000</f>
        <v>13.278924449908788</v>
      </c>
      <c r="I19" s="33">
        <f>D19/F19*1000</f>
        <v>0.6546752226109703</v>
      </c>
      <c r="J19" s="33">
        <f>E19/F19*1000</f>
        <v>0.12979399838256708</v>
      </c>
    </row>
    <row r="20" spans="1:10" s="2" customFormat="1" ht="12.75" customHeight="1">
      <c r="A20" s="30"/>
      <c r="B20" s="8">
        <v>11823</v>
      </c>
      <c r="C20" s="8">
        <v>11113</v>
      </c>
      <c r="D20" s="8">
        <v>594</v>
      </c>
      <c r="E20" s="8">
        <v>116</v>
      </c>
      <c r="F20" s="8"/>
      <c r="G20" s="34">
        <f>B20/F19*1000</f>
        <v>16.863235636011986</v>
      </c>
      <c r="H20" s="34">
        <f>C20/F19*1000</f>
        <v>15.850557187093058</v>
      </c>
      <c r="I20" s="34">
        <f>D20/F19*1000</f>
        <v>0.8472267586730204</v>
      </c>
      <c r="J20" s="34">
        <f>E20/F19*1000</f>
        <v>0.16545169024590972</v>
      </c>
    </row>
    <row r="21" spans="1:10" s="2" customFormat="1" ht="20.25" customHeight="1">
      <c r="A21" s="30" t="s">
        <v>178</v>
      </c>
      <c r="B21" s="32">
        <v>9596</v>
      </c>
      <c r="C21" s="32">
        <v>9062</v>
      </c>
      <c r="D21" s="32">
        <v>444</v>
      </c>
      <c r="E21" s="32">
        <v>90</v>
      </c>
      <c r="F21" s="8">
        <v>704314</v>
      </c>
      <c r="G21" s="33">
        <f>B21/F21*1000</f>
        <v>13.624604934730815</v>
      </c>
      <c r="H21" s="33">
        <f>C21/F21*1000</f>
        <v>12.866420375003194</v>
      </c>
      <c r="I21" s="33">
        <f>D21/F21*1000</f>
        <v>0.6304006451667865</v>
      </c>
      <c r="J21" s="33">
        <f>E21/F21*1000</f>
        <v>0.12778391456083507</v>
      </c>
    </row>
    <row r="22" spans="1:10" s="2" customFormat="1" ht="12.75" customHeight="1">
      <c r="A22" s="30"/>
      <c r="B22" s="8">
        <v>11588</v>
      </c>
      <c r="C22" s="8">
        <v>10890</v>
      </c>
      <c r="D22" s="8">
        <v>580</v>
      </c>
      <c r="E22" s="8">
        <v>118</v>
      </c>
      <c r="F22" s="8"/>
      <c r="G22" s="34">
        <f>B22/F21*1000</f>
        <v>16.452888910343965</v>
      </c>
      <c r="H22" s="34">
        <f>C22/F21*1000</f>
        <v>15.461853661861044</v>
      </c>
      <c r="I22" s="34">
        <f>D22/F21*1000</f>
        <v>0.8234963382809372</v>
      </c>
      <c r="J22" s="34">
        <f>E22/F21*1000</f>
        <v>0.16753891020198378</v>
      </c>
    </row>
    <row r="23" spans="1:10" s="2" customFormat="1" ht="20.25" customHeight="1">
      <c r="A23" s="30" t="s">
        <v>179</v>
      </c>
      <c r="B23" s="32">
        <v>9673</v>
      </c>
      <c r="C23" s="32">
        <v>9176</v>
      </c>
      <c r="D23" s="32">
        <v>428</v>
      </c>
      <c r="E23" s="32">
        <v>69</v>
      </c>
      <c r="F23" s="8">
        <v>713412</v>
      </c>
      <c r="G23" s="33">
        <f>B23/F23*1000</f>
        <v>13.558785105941588</v>
      </c>
      <c r="H23" s="33">
        <f>C23/F23*1000</f>
        <v>12.862132961037942</v>
      </c>
      <c r="I23" s="33">
        <f>D23/F23*1000</f>
        <v>0.5999338390719529</v>
      </c>
      <c r="J23" s="33">
        <f>E23/F23*1000</f>
        <v>0.09671830583169332</v>
      </c>
    </row>
    <row r="24" spans="1:10" s="2" customFormat="1" ht="12.75" customHeight="1">
      <c r="A24" s="30"/>
      <c r="B24" s="8">
        <v>11660</v>
      </c>
      <c r="C24" s="8">
        <v>11001</v>
      </c>
      <c r="D24" s="8">
        <v>553</v>
      </c>
      <c r="E24" s="8">
        <v>106</v>
      </c>
      <c r="F24" s="8"/>
      <c r="G24" s="34">
        <f>B24/F23*1000</f>
        <v>16.3439919709789</v>
      </c>
      <c r="H24" s="34">
        <f>C24/F23*1000</f>
        <v>15.420262064557367</v>
      </c>
      <c r="I24" s="34">
        <f>D24/F23*1000</f>
        <v>0.7751481612308175</v>
      </c>
      <c r="J24" s="34">
        <f>E24/F23*1000</f>
        <v>0.1485817451907173</v>
      </c>
    </row>
    <row r="25" spans="1:10" s="2" customFormat="1" ht="12.75" customHeight="1">
      <c r="A25" s="30" t="s">
        <v>180</v>
      </c>
      <c r="B25" s="32">
        <v>9783</v>
      </c>
      <c r="C25" s="32">
        <v>9242</v>
      </c>
      <c r="D25" s="32">
        <v>450</v>
      </c>
      <c r="E25" s="32">
        <v>91</v>
      </c>
      <c r="F25" s="8">
        <v>726030</v>
      </c>
      <c r="G25" s="33">
        <f>B25/F25*1000</f>
        <v>13.474649807859178</v>
      </c>
      <c r="H25" s="33">
        <f>C25/F25*1000</f>
        <v>12.729501535749211</v>
      </c>
      <c r="I25" s="33">
        <f>D25/F25*1000</f>
        <v>0.6198090987975703</v>
      </c>
      <c r="J25" s="33">
        <f>E25/F25*1000</f>
        <v>0.12533917331239755</v>
      </c>
    </row>
    <row r="26" spans="1:10" s="2" customFormat="1" ht="12.75" customHeight="1">
      <c r="A26" s="30"/>
      <c r="B26" s="8">
        <v>11756</v>
      </c>
      <c r="C26" s="8">
        <v>11045</v>
      </c>
      <c r="D26" s="8">
        <v>590</v>
      </c>
      <c r="E26" s="8">
        <v>121</v>
      </c>
      <c r="F26" s="8"/>
      <c r="G26" s="34">
        <f>B26/F25*1000</f>
        <v>16.192168367698304</v>
      </c>
      <c r="H26" s="34">
        <f>C26/F25*1000</f>
        <v>15.212869991598142</v>
      </c>
      <c r="I26" s="34">
        <f>D26/F25*1000</f>
        <v>0.8126385962012589</v>
      </c>
      <c r="J26" s="34">
        <f>E26/F25*1000</f>
        <v>0.16665977989890227</v>
      </c>
    </row>
    <row r="27" spans="1:10" s="2" customFormat="1" ht="20.25" customHeight="1">
      <c r="A27" s="30" t="s">
        <v>153</v>
      </c>
      <c r="B27" s="32">
        <v>9696</v>
      </c>
      <c r="C27" s="32">
        <v>9116</v>
      </c>
      <c r="D27" s="32">
        <v>485</v>
      </c>
      <c r="E27" s="32">
        <v>95</v>
      </c>
      <c r="F27" s="8">
        <v>725593</v>
      </c>
      <c r="G27" s="33">
        <f>B27/F27*1000</f>
        <v>13.362863202925055</v>
      </c>
      <c r="H27" s="33">
        <f>C27/F27*1000</f>
        <v>12.563517012981107</v>
      </c>
      <c r="I27" s="33">
        <f>D27/F27*1000</f>
        <v>0.6684187967634748</v>
      </c>
      <c r="J27" s="33">
        <f>E27/F27*1000</f>
        <v>0.13092739318047444</v>
      </c>
    </row>
    <row r="28" spans="1:10" s="2" customFormat="1" ht="12.75" customHeight="1">
      <c r="A28" s="30"/>
      <c r="B28" s="8">
        <v>11536</v>
      </c>
      <c r="C28" s="8">
        <v>10822</v>
      </c>
      <c r="D28" s="8">
        <v>599</v>
      </c>
      <c r="E28" s="8">
        <v>115</v>
      </c>
      <c r="F28" s="8"/>
      <c r="G28" s="34">
        <f>B28/F27*1000</f>
        <v>15.898720081367928</v>
      </c>
      <c r="H28" s="34">
        <f>C28/F27*1000</f>
        <v>14.914697357885204</v>
      </c>
      <c r="I28" s="34">
        <f>D28/F27*1000</f>
        <v>0.8255316685800442</v>
      </c>
      <c r="J28" s="34">
        <f>E28/F27*1000</f>
        <v>0.1584910549026796</v>
      </c>
    </row>
    <row r="29" spans="1:10" s="2" customFormat="1" ht="20.25" customHeight="1">
      <c r="A29" s="30" t="s">
        <v>155</v>
      </c>
      <c r="B29" s="32">
        <v>8669</v>
      </c>
      <c r="C29" s="32">
        <v>8194</v>
      </c>
      <c r="D29" s="32">
        <v>392</v>
      </c>
      <c r="E29" s="32">
        <v>83</v>
      </c>
      <c r="F29" s="8">
        <v>689499</v>
      </c>
      <c r="G29" s="33">
        <f>B29/F29*1000</f>
        <v>12.572897132555667</v>
      </c>
      <c r="H29" s="33">
        <f>C29/F29*1000</f>
        <v>11.88399112979134</v>
      </c>
      <c r="I29" s="33">
        <f>D29/F29*1000</f>
        <v>0.5685287433339279</v>
      </c>
      <c r="J29" s="33">
        <f>E29/F29*1000</f>
        <v>0.12037725943039801</v>
      </c>
    </row>
    <row r="30" spans="1:10" s="2" customFormat="1" ht="14.25" customHeight="1" thickBot="1">
      <c r="A30" s="31"/>
      <c r="B30" s="8">
        <v>10451</v>
      </c>
      <c r="C30" s="8">
        <v>9859</v>
      </c>
      <c r="D30" s="8">
        <v>483</v>
      </c>
      <c r="E30" s="8">
        <v>109</v>
      </c>
      <c r="F30" s="8"/>
      <c r="G30" s="34">
        <f>B30/F29*1000</f>
        <v>15.157382389242043</v>
      </c>
      <c r="H30" s="34">
        <f>C30/F29*1000</f>
        <v>14.298787960533664</v>
      </c>
      <c r="I30" s="34">
        <f>D30/F29*1000</f>
        <v>0.7005086301793041</v>
      </c>
      <c r="J30" s="34">
        <f>E30/F29*1000</f>
        <v>0.1580857985290769</v>
      </c>
    </row>
    <row r="31" spans="1:10" s="2" customFormat="1" ht="60" customHeight="1">
      <c r="A31" s="54" t="s">
        <v>62</v>
      </c>
      <c r="B31" s="54"/>
      <c r="C31" s="54"/>
      <c r="D31" s="54"/>
      <c r="E31" s="54"/>
      <c r="F31" s="54"/>
      <c r="G31" s="54"/>
      <c r="H31" s="54"/>
      <c r="I31" s="54"/>
      <c r="J31" s="54"/>
    </row>
    <row r="32" s="2" customFormat="1" ht="48" customHeight="1"/>
    <row r="33" spans="1:10" s="2" customFormat="1" ht="12" customHeight="1">
      <c r="A33" s="41" t="s">
        <v>150</v>
      </c>
      <c r="B33" s="42"/>
      <c r="C33" s="42"/>
      <c r="D33" s="42"/>
      <c r="E33" s="42"/>
      <c r="F33" s="42"/>
      <c r="G33" s="42"/>
      <c r="H33" s="42"/>
      <c r="I33" s="42"/>
      <c r="J33" s="42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Administrator</cp:lastModifiedBy>
  <cp:lastPrinted>2014-05-29T03:15:27Z</cp:lastPrinted>
  <dcterms:created xsi:type="dcterms:W3CDTF">2000-07-04T10:22:20Z</dcterms:created>
  <dcterms:modified xsi:type="dcterms:W3CDTF">2014-05-29T03:16:12Z</dcterms:modified>
  <cp:category/>
  <cp:version/>
  <cp:contentType/>
  <cp:contentStatus/>
</cp:coreProperties>
</file>