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0"/>
  </bookViews>
  <sheets>
    <sheet name="M001(1-1)" sheetId="1" r:id="rId1"/>
    <sheet name="M002(1-2)" sheetId="2" r:id="rId2"/>
  </sheets>
  <definedNames/>
  <calcPr fullCalcOnLoad="1" refMode="R1C1"/>
</workbook>
</file>

<file path=xl/sharedStrings.xml><?xml version="1.0" encoding="utf-8"?>
<sst xmlns="http://schemas.openxmlformats.org/spreadsheetml/2006/main" count="180" uniqueCount="133">
  <si>
    <t>台 中 市</t>
  </si>
  <si>
    <t>嘉 義 市</t>
  </si>
  <si>
    <t>台 南 市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</si>
  <si>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</si>
  <si>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農、林、漁、牧業</t>
  </si>
  <si>
    <t>單位按行業與地區分</t>
  </si>
  <si>
    <t>按行業及地區分(續)</t>
  </si>
  <si>
    <t>台</t>
  </si>
  <si>
    <t>-2-</t>
  </si>
  <si>
    <t>-3-</t>
  </si>
  <si>
    <t>-4-</t>
  </si>
  <si>
    <t>-5-</t>
  </si>
  <si>
    <t>衛生法事業單位數按縣市與行業分</t>
  </si>
  <si>
    <t>製      造      業</t>
  </si>
  <si>
    <t>教 育 服 務 業</t>
  </si>
  <si>
    <t>公 共 行 政 業</t>
  </si>
  <si>
    <r>
      <t xml:space="preserve">    </t>
    </r>
    <r>
      <rPr>
        <sz val="8"/>
        <rFont val="細明體"/>
        <family val="3"/>
      </rPr>
      <t>電力機械器材及設備製造修配業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</si>
  <si>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</si>
  <si>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</si>
  <si>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</si>
  <si>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</si>
  <si>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</si>
  <si>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</si>
  <si>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</si>
  <si>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</si>
  <si>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</si>
  <si>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</si>
  <si>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其 他 服 務 業</t>
  </si>
  <si>
    <t>計</t>
  </si>
  <si>
    <t>礦業及土石採取業</t>
  </si>
  <si>
    <t>縣 市 別</t>
  </si>
  <si>
    <t>租 賃 業
(1)</t>
  </si>
  <si>
    <t xml:space="preserve"> -6-</t>
  </si>
  <si>
    <t xml:space="preserve"> -7-</t>
  </si>
  <si>
    <t>總                 計</t>
  </si>
  <si>
    <t>臺    灣    省</t>
  </si>
  <si>
    <t xml:space="preserve">   台  北  縣</t>
  </si>
  <si>
    <t xml:space="preserve">   宜  蘭  縣</t>
  </si>
  <si>
    <t xml:space="preserve">   桃  園  縣</t>
  </si>
  <si>
    <t xml:space="preserve">   新  竹  縣</t>
  </si>
  <si>
    <t xml:space="preserve">   苗  栗  縣</t>
  </si>
  <si>
    <t xml:space="preserve">   台  中  縣 </t>
  </si>
  <si>
    <t xml:space="preserve">   彰  化  縣</t>
  </si>
  <si>
    <t xml:space="preserve">   南  投  縣</t>
  </si>
  <si>
    <t xml:space="preserve">   雲  林  縣</t>
  </si>
  <si>
    <t xml:space="preserve">   嘉  義  縣</t>
  </si>
  <si>
    <t xml:space="preserve">   台  南  縣</t>
  </si>
  <si>
    <t xml:space="preserve">   高  雄  縣</t>
  </si>
  <si>
    <t xml:space="preserve">   屏  東  縣</t>
  </si>
  <si>
    <t xml:space="preserve">   台  東  縣</t>
  </si>
  <si>
    <t xml:space="preserve">   花  蓮  縣</t>
  </si>
  <si>
    <t xml:space="preserve">   澎  湖  縣</t>
  </si>
  <si>
    <t xml:space="preserve">   基  隆  市</t>
  </si>
  <si>
    <t xml:space="preserve">   新  竹  市</t>
  </si>
  <si>
    <t xml:space="preserve">   台  中  市</t>
  </si>
  <si>
    <t xml:space="preserve">   嘉  義  市</t>
  </si>
  <si>
    <t xml:space="preserve">   台  南  市 </t>
  </si>
  <si>
    <t>台    北    市</t>
  </si>
  <si>
    <t>高    雄    市</t>
  </si>
  <si>
    <t>金融、保險及
不動產業</t>
  </si>
  <si>
    <t>運輸、倉儲及
通信業</t>
  </si>
  <si>
    <t>大 眾傳播業
(2)</t>
  </si>
  <si>
    <t xml:space="preserve">餐飲業
</t>
  </si>
  <si>
    <t xml:space="preserve">營 造 業
</t>
  </si>
  <si>
    <t xml:space="preserve">水電燃氣業
</t>
  </si>
  <si>
    <t xml:space="preserve">製 造 業
</t>
  </si>
  <si>
    <t>礦業及土石
採取業</t>
  </si>
  <si>
    <t xml:space="preserve">總        計
</t>
  </si>
  <si>
    <t>表 1-2  台灣地區僱有勞工適用安全</t>
  </si>
  <si>
    <t>附註:(1)租賃業包含機械設備租賃業。
         (2)大眾傳播業係指出版業及廣播電視業。</t>
  </si>
  <si>
    <t>環境衛生及污染
防治服務業</t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</si>
  <si>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</si>
  <si>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</si>
  <si>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</si>
  <si>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</si>
  <si>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</si>
  <si>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</si>
  <si>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</si>
  <si>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</si>
  <si>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</si>
  <si>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</si>
  <si>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</si>
  <si>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</si>
  <si>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</si>
  <si>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</si>
  <si>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</si>
  <si>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</si>
  <si>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</si>
  <si>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</si>
  <si>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</si>
  <si>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</si>
  <si>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</si>
  <si>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</si>
  <si>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</si>
  <si>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醫療保健
服  務  業</t>
  </si>
  <si>
    <t>維修服務業</t>
  </si>
  <si>
    <t>表 1-1  台灣地區僱有勞工事業</t>
  </si>
  <si>
    <t>表 1-1  台灣地區僱有勞工事業單位</t>
  </si>
  <si>
    <t>單位：家</t>
  </si>
  <si>
    <t>行        業        別</t>
  </si>
  <si>
    <t>台                                                                  灣</t>
  </si>
  <si>
    <t>地                                                             區</t>
  </si>
  <si>
    <t>地                                                                     區</t>
  </si>
  <si>
    <t>總        計</t>
  </si>
  <si>
    <t>台 北 市</t>
  </si>
  <si>
    <t>高 雄 市</t>
  </si>
  <si>
    <t xml:space="preserve">灣                                                                                                省                                                    </t>
  </si>
  <si>
    <t>灣                                                                           省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</si>
  <si>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</si>
  <si>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</si>
  <si>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</si>
  <si>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</si>
  <si>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</si>
  <si>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</si>
  <si>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</si>
  <si>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</si>
  <si>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</si>
  <si>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</si>
  <si>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</si>
  <si>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</si>
  <si>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</si>
  <si>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</si>
  <si>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</si>
  <si>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</si>
  <si>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</si>
  <si>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</si>
  <si>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農、林、漁、牧業</t>
  </si>
  <si>
    <t>年12月</t>
  </si>
  <si>
    <t>12月</t>
  </si>
  <si>
    <t>中華民國96</t>
  </si>
  <si>
    <t>中華民國96年</t>
  </si>
  <si>
    <t>說明：1.根據89年農漁業普查、90年工商業普查、財稅中心「稅籍主檔」等資料編製。
           2.本表事業單位數不含無雇用勞工之家數。</t>
  </si>
  <si>
    <t>資料來源：根據89年農漁業普查、90年工商業普查、財稅中心「稅籍主檔」等資料編製。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</si>
</sst>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7.125" style="1" customWidth="1"/>
    <col min="2" max="3" width="10.875" style="1" customWidth="1"/>
    <col min="4" max="4" width="10.75390625" style="1" customWidth="1"/>
    <col min="5" max="5" width="11.25390625" style="1" customWidth="1"/>
    <col min="6" max="6" width="10.625" style="1" customWidth="1"/>
    <col min="7" max="14" width="9.875" style="1" customWidth="1"/>
    <col min="15" max="15" width="27.125" style="1" customWidth="1"/>
    <col min="16" max="20" width="11.125" style="1" customWidth="1"/>
    <col min="21" max="27" width="11.625" style="1" customWidth="1"/>
    <col min="28" max="16384" width="8.875" style="1" customWidth="1"/>
  </cols>
  <sheetData>
    <row r="1" spans="1:27" s="14" customFormat="1" ht="48" customHeight="1">
      <c r="A1" s="35" t="s">
        <v>96</v>
      </c>
      <c r="B1" s="35"/>
      <c r="C1" s="35"/>
      <c r="D1" s="35"/>
      <c r="E1" s="35"/>
      <c r="F1" s="35"/>
      <c r="G1" s="36" t="s">
        <v>5</v>
      </c>
      <c r="H1" s="36"/>
      <c r="I1" s="36"/>
      <c r="J1" s="36"/>
      <c r="K1" s="36"/>
      <c r="L1" s="36"/>
      <c r="M1" s="36"/>
      <c r="N1" s="36"/>
      <c r="O1" s="35" t="s">
        <v>97</v>
      </c>
      <c r="P1" s="35"/>
      <c r="Q1" s="35"/>
      <c r="R1" s="35"/>
      <c r="S1" s="35"/>
      <c r="T1" s="35"/>
      <c r="U1" s="36" t="s">
        <v>6</v>
      </c>
      <c r="V1" s="36"/>
      <c r="W1" s="36"/>
      <c r="X1" s="36"/>
      <c r="Y1" s="36"/>
      <c r="Z1" s="36"/>
      <c r="AA1" s="36"/>
    </row>
    <row r="2" spans="1:27" s="4" customFormat="1" ht="12.75" customHeight="1" thickBot="1">
      <c r="A2" s="34" t="s">
        <v>129</v>
      </c>
      <c r="B2" s="34"/>
      <c r="C2" s="34"/>
      <c r="D2" s="34"/>
      <c r="E2" s="34"/>
      <c r="F2" s="34"/>
      <c r="G2" s="33" t="s">
        <v>127</v>
      </c>
      <c r="H2" s="33"/>
      <c r="I2" s="33"/>
      <c r="J2" s="33"/>
      <c r="K2" s="33"/>
      <c r="L2" s="33"/>
      <c r="M2" s="33"/>
      <c r="N2" s="5" t="s">
        <v>98</v>
      </c>
      <c r="O2" s="34" t="s">
        <v>129</v>
      </c>
      <c r="P2" s="34"/>
      <c r="Q2" s="34"/>
      <c r="R2" s="34"/>
      <c r="S2" s="34"/>
      <c r="T2" s="34"/>
      <c r="U2" s="33" t="s">
        <v>127</v>
      </c>
      <c r="V2" s="33"/>
      <c r="W2" s="33"/>
      <c r="X2" s="33"/>
      <c r="Y2" s="33"/>
      <c r="Z2" s="33"/>
      <c r="AA2" s="10" t="s">
        <v>98</v>
      </c>
    </row>
    <row r="3" spans="1:27" s="4" customFormat="1" ht="13.5" customHeight="1">
      <c r="A3" s="45" t="s">
        <v>99</v>
      </c>
      <c r="B3" s="39" t="s">
        <v>100</v>
      </c>
      <c r="C3" s="40"/>
      <c r="D3" s="40"/>
      <c r="E3" s="40"/>
      <c r="F3" s="40"/>
      <c r="G3" s="40" t="s">
        <v>101</v>
      </c>
      <c r="H3" s="40"/>
      <c r="I3" s="40"/>
      <c r="J3" s="40"/>
      <c r="K3" s="40"/>
      <c r="L3" s="40"/>
      <c r="M3" s="40"/>
      <c r="N3" s="40"/>
      <c r="O3" s="45" t="s">
        <v>99</v>
      </c>
      <c r="P3" s="39" t="s">
        <v>100</v>
      </c>
      <c r="Q3" s="40"/>
      <c r="R3" s="40"/>
      <c r="S3" s="40"/>
      <c r="T3" s="40"/>
      <c r="U3" s="40" t="s">
        <v>102</v>
      </c>
      <c r="V3" s="40"/>
      <c r="W3" s="40"/>
      <c r="X3" s="40"/>
      <c r="Y3" s="40"/>
      <c r="Z3" s="40"/>
      <c r="AA3" s="40"/>
    </row>
    <row r="4" spans="1:27" s="4" customFormat="1" ht="13.5" customHeight="1">
      <c r="A4" s="46"/>
      <c r="B4" s="49" t="s">
        <v>103</v>
      </c>
      <c r="C4" s="37" t="s">
        <v>104</v>
      </c>
      <c r="D4" s="37" t="s">
        <v>105</v>
      </c>
      <c r="E4" s="41" t="s">
        <v>7</v>
      </c>
      <c r="F4" s="42"/>
      <c r="G4" s="44" t="s">
        <v>106</v>
      </c>
      <c r="H4" s="44"/>
      <c r="I4" s="44"/>
      <c r="J4" s="44"/>
      <c r="K4" s="44"/>
      <c r="L4" s="44"/>
      <c r="M4" s="44"/>
      <c r="N4" s="44"/>
      <c r="O4" s="46"/>
      <c r="P4" s="42" t="s">
        <v>7</v>
      </c>
      <c r="Q4" s="42"/>
      <c r="R4" s="42"/>
      <c r="S4" s="42"/>
      <c r="T4" s="42"/>
      <c r="U4" s="48" t="s">
        <v>107</v>
      </c>
      <c r="V4" s="42"/>
      <c r="W4" s="42"/>
      <c r="X4" s="42"/>
      <c r="Y4" s="42"/>
      <c r="Z4" s="42"/>
      <c r="AA4" s="48"/>
    </row>
    <row r="5" spans="1:27" s="4" customFormat="1" ht="27" customHeight="1" thickBot="1">
      <c r="A5" s="47"/>
      <c r="B5" s="50"/>
      <c r="C5" s="38"/>
      <c r="D5" s="38"/>
      <c r="E5" s="7" t="s">
        <v>28</v>
      </c>
      <c r="F5" s="7" t="s">
        <v>108</v>
      </c>
      <c r="G5" s="8" t="s">
        <v>109</v>
      </c>
      <c r="H5" s="8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116</v>
      </c>
      <c r="O5" s="47"/>
      <c r="P5" s="9" t="s">
        <v>117</v>
      </c>
      <c r="Q5" s="7" t="s">
        <v>118</v>
      </c>
      <c r="R5" s="7" t="s">
        <v>119</v>
      </c>
      <c r="S5" s="7" t="s">
        <v>120</v>
      </c>
      <c r="T5" s="7" t="s">
        <v>121</v>
      </c>
      <c r="U5" s="8" t="s">
        <v>122</v>
      </c>
      <c r="V5" s="8" t="s">
        <v>123</v>
      </c>
      <c r="W5" s="7" t="s">
        <v>124</v>
      </c>
      <c r="X5" s="7" t="s">
        <v>125</v>
      </c>
      <c r="Y5" s="7" t="s">
        <v>0</v>
      </c>
      <c r="Z5" s="11" t="s">
        <v>1</v>
      </c>
      <c r="AA5" s="11" t="s">
        <v>2</v>
      </c>
    </row>
    <row r="6" spans="1:27" ht="16.5" customHeight="1">
      <c r="A6" s="6" t="s">
        <v>3</v>
      </c>
      <c r="B6" s="3">
        <f aca="true" t="shared" si="0" ref="B6:N6">SUM(B7+B8+B9,B34:B46)</f>
        <v>568795</v>
      </c>
      <c r="C6" s="3">
        <f t="shared" si="0"/>
        <v>120057</v>
      </c>
      <c r="D6" s="3">
        <f t="shared" si="0"/>
        <v>43864</v>
      </c>
      <c r="E6" s="3">
        <f t="shared" si="0"/>
        <v>404874</v>
      </c>
      <c r="F6" s="3">
        <f t="shared" si="0"/>
        <v>96419</v>
      </c>
      <c r="G6" s="3">
        <f t="shared" si="0"/>
        <v>8304</v>
      </c>
      <c r="H6" s="3">
        <f t="shared" si="0"/>
        <v>43452</v>
      </c>
      <c r="I6" s="3">
        <f t="shared" si="0"/>
        <v>8498</v>
      </c>
      <c r="J6" s="3">
        <f t="shared" si="0"/>
        <v>9210</v>
      </c>
      <c r="K6" s="3">
        <f t="shared" si="0"/>
        <v>41067</v>
      </c>
      <c r="L6" s="3">
        <f t="shared" si="0"/>
        <v>29557</v>
      </c>
      <c r="M6" s="3">
        <f t="shared" si="0"/>
        <v>7934</v>
      </c>
      <c r="N6" s="3">
        <f t="shared" si="0"/>
        <v>9661</v>
      </c>
      <c r="O6" s="6" t="s">
        <v>3</v>
      </c>
      <c r="P6" s="3">
        <f aca="true" t="shared" si="1" ref="P6:AA6">SUM(P7+P8+P9,P34:P46)</f>
        <v>6113</v>
      </c>
      <c r="Q6" s="3">
        <f t="shared" si="1"/>
        <v>19892</v>
      </c>
      <c r="R6" s="3">
        <f t="shared" si="1"/>
        <v>22952</v>
      </c>
      <c r="S6" s="3">
        <f t="shared" si="1"/>
        <v>11718</v>
      </c>
      <c r="T6" s="3">
        <f t="shared" si="1"/>
        <v>2695</v>
      </c>
      <c r="U6" s="3">
        <f t="shared" si="1"/>
        <v>5662</v>
      </c>
      <c r="V6" s="3">
        <f t="shared" si="1"/>
        <v>1278</v>
      </c>
      <c r="W6" s="3">
        <f t="shared" si="1"/>
        <v>6771</v>
      </c>
      <c r="X6" s="3">
        <f t="shared" si="1"/>
        <v>9859</v>
      </c>
      <c r="Y6" s="3">
        <f t="shared" si="1"/>
        <v>36481</v>
      </c>
      <c r="Z6" s="3">
        <f t="shared" si="1"/>
        <v>7211</v>
      </c>
      <c r="AA6" s="3">
        <f t="shared" si="1"/>
        <v>20140</v>
      </c>
    </row>
    <row r="7" spans="1:27" ht="12" customHeight="1">
      <c r="A7" s="6" t="s">
        <v>4</v>
      </c>
      <c r="B7" s="3">
        <f aca="true" t="shared" si="2" ref="B7:B46">SUM(C7:E7)</f>
        <v>2382</v>
      </c>
      <c r="C7" s="3">
        <v>45</v>
      </c>
      <c r="D7" s="3">
        <v>646</v>
      </c>
      <c r="E7" s="3">
        <f>SUM(F7:N7,P7:AA7)</f>
        <v>1691</v>
      </c>
      <c r="F7" s="3">
        <v>49</v>
      </c>
      <c r="G7" s="3">
        <v>71</v>
      </c>
      <c r="H7" s="3">
        <v>134</v>
      </c>
      <c r="I7" s="3">
        <v>71</v>
      </c>
      <c r="J7" s="3">
        <v>57</v>
      </c>
      <c r="K7" s="3">
        <v>163</v>
      </c>
      <c r="L7" s="3">
        <v>121</v>
      </c>
      <c r="M7" s="3">
        <v>131</v>
      </c>
      <c r="N7" s="3">
        <v>132</v>
      </c>
      <c r="O7" s="6" t="s">
        <v>4</v>
      </c>
      <c r="P7" s="3">
        <v>109</v>
      </c>
      <c r="Q7" s="3">
        <v>185</v>
      </c>
      <c r="R7" s="3">
        <v>84</v>
      </c>
      <c r="S7" s="3">
        <v>191</v>
      </c>
      <c r="T7" s="3">
        <v>45</v>
      </c>
      <c r="U7" s="3">
        <v>43</v>
      </c>
      <c r="V7" s="3">
        <v>18</v>
      </c>
      <c r="W7" s="3">
        <v>13</v>
      </c>
      <c r="X7" s="3">
        <v>10</v>
      </c>
      <c r="Y7" s="3">
        <v>27</v>
      </c>
      <c r="Z7" s="3">
        <v>12</v>
      </c>
      <c r="AA7" s="3">
        <v>25</v>
      </c>
    </row>
    <row r="8" spans="1:27" ht="12" customHeight="1">
      <c r="A8" s="6" t="s">
        <v>29</v>
      </c>
      <c r="B8" s="3">
        <f t="shared" si="2"/>
        <v>697</v>
      </c>
      <c r="C8" s="3">
        <v>20</v>
      </c>
      <c r="D8" s="3">
        <v>20</v>
      </c>
      <c r="E8" s="3">
        <f>SUM(F8:N8,P8:AA8)</f>
        <v>657</v>
      </c>
      <c r="F8" s="3">
        <v>21</v>
      </c>
      <c r="G8" s="3">
        <v>82</v>
      </c>
      <c r="H8" s="3">
        <v>38</v>
      </c>
      <c r="I8" s="3">
        <v>27</v>
      </c>
      <c r="J8" s="3">
        <v>60</v>
      </c>
      <c r="K8" s="3">
        <v>51</v>
      </c>
      <c r="L8" s="3">
        <v>23</v>
      </c>
      <c r="M8" s="3">
        <v>57</v>
      </c>
      <c r="N8" s="3">
        <v>54</v>
      </c>
      <c r="O8" s="6" t="s">
        <v>29</v>
      </c>
      <c r="P8" s="3">
        <v>8</v>
      </c>
      <c r="Q8" s="3">
        <v>11</v>
      </c>
      <c r="R8" s="3">
        <v>42</v>
      </c>
      <c r="S8" s="3">
        <v>34</v>
      </c>
      <c r="T8" s="3">
        <v>29</v>
      </c>
      <c r="U8" s="3">
        <v>88</v>
      </c>
      <c r="V8" s="3">
        <v>1</v>
      </c>
      <c r="W8" s="3">
        <v>3</v>
      </c>
      <c r="X8" s="3">
        <v>12</v>
      </c>
      <c r="Y8" s="3">
        <v>14</v>
      </c>
      <c r="Z8" s="3">
        <v>1</v>
      </c>
      <c r="AA8" s="3">
        <v>1</v>
      </c>
    </row>
    <row r="9" spans="1:27" ht="18" customHeight="1">
      <c r="A9" s="6" t="s">
        <v>13</v>
      </c>
      <c r="B9" s="3">
        <f aca="true" t="shared" si="3" ref="B9:N9">SUM(B10:B33)</f>
        <v>112089</v>
      </c>
      <c r="C9" s="3">
        <f t="shared" si="3"/>
        <v>8184</v>
      </c>
      <c r="D9" s="3">
        <f t="shared" si="3"/>
        <v>3430</v>
      </c>
      <c r="E9" s="3">
        <f t="shared" si="3"/>
        <v>100475</v>
      </c>
      <c r="F9" s="3">
        <f t="shared" si="3"/>
        <v>28700</v>
      </c>
      <c r="G9" s="3">
        <f t="shared" si="3"/>
        <v>1074</v>
      </c>
      <c r="H9" s="3">
        <f t="shared" si="3"/>
        <v>9842</v>
      </c>
      <c r="I9" s="3">
        <f t="shared" si="3"/>
        <v>1707</v>
      </c>
      <c r="J9" s="3">
        <f t="shared" si="3"/>
        <v>1878</v>
      </c>
      <c r="K9" s="3">
        <f t="shared" si="3"/>
        <v>16854</v>
      </c>
      <c r="L9" s="3">
        <f t="shared" si="3"/>
        <v>11652</v>
      </c>
      <c r="M9" s="3">
        <f t="shared" si="3"/>
        <v>1147</v>
      </c>
      <c r="N9" s="3">
        <f t="shared" si="3"/>
        <v>1441</v>
      </c>
      <c r="O9" s="6" t="s">
        <v>13</v>
      </c>
      <c r="P9" s="3">
        <f aca="true" t="shared" si="4" ref="P9:AA9">SUM(P10:P33)</f>
        <v>1482</v>
      </c>
      <c r="Q9" s="3">
        <f t="shared" si="4"/>
        <v>6453</v>
      </c>
      <c r="R9" s="3">
        <f t="shared" si="4"/>
        <v>5231</v>
      </c>
      <c r="S9" s="3">
        <f t="shared" si="4"/>
        <v>1101</v>
      </c>
      <c r="T9" s="3">
        <f t="shared" si="4"/>
        <v>161</v>
      </c>
      <c r="U9" s="3">
        <f t="shared" si="4"/>
        <v>462</v>
      </c>
      <c r="V9" s="3">
        <f t="shared" si="4"/>
        <v>60</v>
      </c>
      <c r="W9" s="3">
        <f t="shared" si="4"/>
        <v>500</v>
      </c>
      <c r="X9" s="3">
        <f t="shared" si="4"/>
        <v>1785</v>
      </c>
      <c r="Y9" s="3">
        <f t="shared" si="4"/>
        <v>4531</v>
      </c>
      <c r="Z9" s="3">
        <f t="shared" si="4"/>
        <v>751</v>
      </c>
      <c r="AA9" s="3">
        <f t="shared" si="4"/>
        <v>3663</v>
      </c>
    </row>
    <row r="10" spans="1:27" ht="12" customHeight="1">
      <c r="A10" s="25" t="s">
        <v>71</v>
      </c>
      <c r="B10" s="3">
        <f t="shared" si="2"/>
        <v>3497</v>
      </c>
      <c r="C10" s="3">
        <v>334</v>
      </c>
      <c r="D10" s="3">
        <v>74</v>
      </c>
      <c r="E10" s="3">
        <f aca="true" t="shared" si="5" ref="E10:E46">SUM(F10:N10,P10:AA10)</f>
        <v>3089</v>
      </c>
      <c r="F10" s="3">
        <v>470</v>
      </c>
      <c r="G10" s="3">
        <v>102</v>
      </c>
      <c r="H10" s="3">
        <v>284</v>
      </c>
      <c r="I10" s="3">
        <v>59</v>
      </c>
      <c r="J10" s="3">
        <v>71</v>
      </c>
      <c r="K10" s="3">
        <v>194</v>
      </c>
      <c r="L10" s="3">
        <v>293</v>
      </c>
      <c r="M10" s="3">
        <v>85</v>
      </c>
      <c r="N10" s="3">
        <v>347</v>
      </c>
      <c r="O10" s="25" t="s">
        <v>71</v>
      </c>
      <c r="P10" s="3">
        <v>213</v>
      </c>
      <c r="Q10" s="3">
        <v>243</v>
      </c>
      <c r="R10" s="3">
        <v>169</v>
      </c>
      <c r="S10" s="3">
        <v>145</v>
      </c>
      <c r="T10" s="3">
        <v>40</v>
      </c>
      <c r="U10" s="3">
        <v>42</v>
      </c>
      <c r="V10" s="3">
        <v>12</v>
      </c>
      <c r="W10" s="3">
        <v>24</v>
      </c>
      <c r="X10" s="3">
        <v>60</v>
      </c>
      <c r="Y10" s="3">
        <v>97</v>
      </c>
      <c r="Z10" s="3">
        <v>47</v>
      </c>
      <c r="AA10" s="3">
        <v>92</v>
      </c>
    </row>
    <row r="11" spans="1:27" ht="12" customHeight="1">
      <c r="A11" s="25" t="s">
        <v>72</v>
      </c>
      <c r="B11" s="3">
        <f t="shared" si="2"/>
        <v>2</v>
      </c>
      <c r="C11" s="3">
        <v>2</v>
      </c>
      <c r="D11" s="3">
        <v>0</v>
      </c>
      <c r="E11" s="3">
        <f t="shared" si="5"/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25" t="s">
        <v>72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12" customHeight="1">
      <c r="A12" s="25" t="s">
        <v>73</v>
      </c>
      <c r="B12" s="3">
        <f t="shared" si="2"/>
        <v>4482</v>
      </c>
      <c r="C12" s="3">
        <v>322</v>
      </c>
      <c r="D12" s="3">
        <v>24</v>
      </c>
      <c r="E12" s="3">
        <f t="shared" si="5"/>
        <v>4136</v>
      </c>
      <c r="F12" s="3">
        <v>1119</v>
      </c>
      <c r="G12" s="3">
        <v>24</v>
      </c>
      <c r="H12" s="3">
        <v>757</v>
      </c>
      <c r="I12" s="3">
        <v>31</v>
      </c>
      <c r="J12" s="3">
        <v>38</v>
      </c>
      <c r="K12" s="3">
        <v>334</v>
      </c>
      <c r="L12" s="3">
        <v>1189</v>
      </c>
      <c r="M12" s="3">
        <v>21</v>
      </c>
      <c r="N12" s="3">
        <v>79</v>
      </c>
      <c r="O12" s="25" t="s">
        <v>73</v>
      </c>
      <c r="P12" s="3">
        <v>33</v>
      </c>
      <c r="Q12" s="3">
        <v>307</v>
      </c>
      <c r="R12" s="3">
        <v>45</v>
      </c>
      <c r="S12" s="3">
        <v>19</v>
      </c>
      <c r="T12" s="3">
        <v>0</v>
      </c>
      <c r="U12" s="3">
        <v>1</v>
      </c>
      <c r="V12" s="3">
        <v>0</v>
      </c>
      <c r="W12" s="3">
        <v>4</v>
      </c>
      <c r="X12" s="3">
        <v>4</v>
      </c>
      <c r="Y12" s="3">
        <v>47</v>
      </c>
      <c r="Z12" s="3">
        <v>5</v>
      </c>
      <c r="AA12" s="3">
        <v>79</v>
      </c>
    </row>
    <row r="13" spans="1:27" ht="12" customHeight="1">
      <c r="A13" s="25" t="s">
        <v>74</v>
      </c>
      <c r="B13" s="3">
        <f t="shared" si="2"/>
        <v>2979</v>
      </c>
      <c r="C13" s="3">
        <v>403</v>
      </c>
      <c r="D13" s="3">
        <v>77</v>
      </c>
      <c r="E13" s="3">
        <f t="shared" si="5"/>
        <v>2499</v>
      </c>
      <c r="F13" s="3">
        <v>757</v>
      </c>
      <c r="G13" s="3">
        <v>163</v>
      </c>
      <c r="H13" s="3">
        <v>156</v>
      </c>
      <c r="I13" s="3">
        <v>20</v>
      </c>
      <c r="J13" s="3">
        <v>78</v>
      </c>
      <c r="K13" s="3">
        <v>129</v>
      </c>
      <c r="L13" s="3">
        <v>416</v>
      </c>
      <c r="M13" s="3">
        <v>19</v>
      </c>
      <c r="N13" s="3">
        <v>128</v>
      </c>
      <c r="O13" s="25" t="s">
        <v>74</v>
      </c>
      <c r="P13" s="3">
        <v>64</v>
      </c>
      <c r="Q13" s="3">
        <v>182</v>
      </c>
      <c r="R13" s="3">
        <v>76</v>
      </c>
      <c r="S13" s="3">
        <v>33</v>
      </c>
      <c r="T13" s="3">
        <v>1</v>
      </c>
      <c r="U13" s="3">
        <v>2</v>
      </c>
      <c r="V13" s="3">
        <v>0</v>
      </c>
      <c r="W13" s="3">
        <v>11</v>
      </c>
      <c r="X13" s="3">
        <v>26</v>
      </c>
      <c r="Y13" s="3">
        <v>62</v>
      </c>
      <c r="Z13" s="3">
        <v>24</v>
      </c>
      <c r="AA13" s="3">
        <v>152</v>
      </c>
    </row>
    <row r="14" spans="1:27" ht="12" customHeight="1">
      <c r="A14" s="25" t="s">
        <v>75</v>
      </c>
      <c r="B14" s="3">
        <f t="shared" si="2"/>
        <v>1701</v>
      </c>
      <c r="C14" s="3">
        <v>61</v>
      </c>
      <c r="D14" s="3">
        <v>13</v>
      </c>
      <c r="E14" s="3">
        <f t="shared" si="5"/>
        <v>1627</v>
      </c>
      <c r="F14" s="3">
        <v>113</v>
      </c>
      <c r="G14" s="3">
        <v>3</v>
      </c>
      <c r="H14" s="3">
        <v>28</v>
      </c>
      <c r="I14" s="3">
        <v>1</v>
      </c>
      <c r="J14" s="3">
        <v>70</v>
      </c>
      <c r="K14" s="3">
        <v>818</v>
      </c>
      <c r="L14" s="3">
        <v>254</v>
      </c>
      <c r="M14" s="3">
        <v>53</v>
      </c>
      <c r="N14" s="3">
        <v>38</v>
      </c>
      <c r="O14" s="25" t="s">
        <v>75</v>
      </c>
      <c r="P14" s="3">
        <v>22</v>
      </c>
      <c r="Q14" s="3">
        <v>54</v>
      </c>
      <c r="R14" s="3">
        <v>24</v>
      </c>
      <c r="S14" s="3">
        <v>6</v>
      </c>
      <c r="T14" s="3">
        <v>0</v>
      </c>
      <c r="U14" s="3">
        <v>0</v>
      </c>
      <c r="V14" s="3">
        <v>0</v>
      </c>
      <c r="W14" s="3">
        <v>0</v>
      </c>
      <c r="X14" s="3">
        <v>6</v>
      </c>
      <c r="Y14" s="3">
        <v>78</v>
      </c>
      <c r="Z14" s="3">
        <v>7</v>
      </c>
      <c r="AA14" s="3">
        <v>52</v>
      </c>
    </row>
    <row r="15" spans="1:27" ht="12" customHeight="1">
      <c r="A15" s="25" t="s">
        <v>76</v>
      </c>
      <c r="B15" s="3">
        <f t="shared" si="2"/>
        <v>1869</v>
      </c>
      <c r="C15" s="3">
        <v>69</v>
      </c>
      <c r="D15" s="3">
        <v>60</v>
      </c>
      <c r="E15" s="3">
        <f t="shared" si="5"/>
        <v>1740</v>
      </c>
      <c r="F15" s="3">
        <v>171</v>
      </c>
      <c r="G15" s="3">
        <v>86</v>
      </c>
      <c r="H15" s="3">
        <v>141</v>
      </c>
      <c r="I15" s="3">
        <v>35</v>
      </c>
      <c r="J15" s="3">
        <v>74</v>
      </c>
      <c r="K15" s="3">
        <v>388</v>
      </c>
      <c r="L15" s="3">
        <v>145</v>
      </c>
      <c r="M15" s="3">
        <v>104</v>
      </c>
      <c r="N15" s="3">
        <v>41</v>
      </c>
      <c r="O15" s="25" t="s">
        <v>76</v>
      </c>
      <c r="P15" s="3">
        <v>53</v>
      </c>
      <c r="Q15" s="3">
        <v>74</v>
      </c>
      <c r="R15" s="3">
        <v>150</v>
      </c>
      <c r="S15" s="3">
        <v>60</v>
      </c>
      <c r="T15" s="3">
        <v>9</v>
      </c>
      <c r="U15" s="3">
        <v>14</v>
      </c>
      <c r="V15" s="3">
        <v>0</v>
      </c>
      <c r="W15" s="3">
        <v>4</v>
      </c>
      <c r="X15" s="3">
        <v>29</v>
      </c>
      <c r="Y15" s="3">
        <v>81</v>
      </c>
      <c r="Z15" s="3">
        <v>43</v>
      </c>
      <c r="AA15" s="3">
        <v>38</v>
      </c>
    </row>
    <row r="16" spans="1:27" ht="12" customHeight="1">
      <c r="A16" s="25" t="s">
        <v>77</v>
      </c>
      <c r="B16" s="3">
        <f t="shared" si="2"/>
        <v>2117</v>
      </c>
      <c r="C16" s="3">
        <v>118</v>
      </c>
      <c r="D16" s="3">
        <v>49</v>
      </c>
      <c r="E16" s="3">
        <f t="shared" si="5"/>
        <v>1950</v>
      </c>
      <c r="F16" s="3">
        <v>345</v>
      </c>
      <c r="G16" s="3">
        <v>13</v>
      </c>
      <c r="H16" s="3">
        <v>77</v>
      </c>
      <c r="I16" s="3">
        <v>26</v>
      </c>
      <c r="J16" s="3">
        <v>45</v>
      </c>
      <c r="K16" s="3">
        <v>502</v>
      </c>
      <c r="L16" s="3">
        <v>259</v>
      </c>
      <c r="M16" s="3">
        <v>46</v>
      </c>
      <c r="N16" s="3">
        <v>31</v>
      </c>
      <c r="O16" s="25" t="s">
        <v>77</v>
      </c>
      <c r="P16" s="3">
        <v>104</v>
      </c>
      <c r="Q16" s="3">
        <v>129</v>
      </c>
      <c r="R16" s="3">
        <v>108</v>
      </c>
      <c r="S16" s="3">
        <v>35</v>
      </c>
      <c r="T16" s="3">
        <v>4</v>
      </c>
      <c r="U16" s="3">
        <v>3</v>
      </c>
      <c r="V16" s="3">
        <v>0</v>
      </c>
      <c r="W16" s="3">
        <v>2</v>
      </c>
      <c r="X16" s="3">
        <v>57</v>
      </c>
      <c r="Y16" s="3">
        <v>89</v>
      </c>
      <c r="Z16" s="3">
        <v>35</v>
      </c>
      <c r="AA16" s="3">
        <v>40</v>
      </c>
    </row>
    <row r="17" spans="1:27" ht="12" customHeight="1">
      <c r="A17" s="25" t="s">
        <v>78</v>
      </c>
      <c r="B17" s="3">
        <f t="shared" si="2"/>
        <v>2905</v>
      </c>
      <c r="C17" s="3">
        <v>223</v>
      </c>
      <c r="D17" s="3">
        <v>46</v>
      </c>
      <c r="E17" s="3">
        <f t="shared" si="5"/>
        <v>2636</v>
      </c>
      <c r="F17" s="3">
        <v>751</v>
      </c>
      <c r="G17" s="3">
        <v>28</v>
      </c>
      <c r="H17" s="3">
        <v>246</v>
      </c>
      <c r="I17" s="3">
        <v>47</v>
      </c>
      <c r="J17" s="3">
        <v>137</v>
      </c>
      <c r="K17" s="3">
        <v>328</v>
      </c>
      <c r="L17" s="3">
        <v>340</v>
      </c>
      <c r="M17" s="3">
        <v>65</v>
      </c>
      <c r="N17" s="3">
        <v>48</v>
      </c>
      <c r="O17" s="25" t="s">
        <v>78</v>
      </c>
      <c r="P17" s="3">
        <v>47</v>
      </c>
      <c r="Q17" s="3">
        <v>169</v>
      </c>
      <c r="R17" s="3">
        <v>105</v>
      </c>
      <c r="S17" s="3">
        <v>21</v>
      </c>
      <c r="T17" s="3">
        <v>2</v>
      </c>
      <c r="U17" s="3">
        <v>2</v>
      </c>
      <c r="V17" s="3">
        <v>0</v>
      </c>
      <c r="W17" s="3">
        <v>4</v>
      </c>
      <c r="X17" s="3">
        <v>40</v>
      </c>
      <c r="Y17" s="3">
        <v>135</v>
      </c>
      <c r="Z17" s="3">
        <v>19</v>
      </c>
      <c r="AA17" s="3">
        <v>102</v>
      </c>
    </row>
    <row r="18" spans="1:27" ht="12" customHeight="1">
      <c r="A18" s="25" t="s">
        <v>79</v>
      </c>
      <c r="B18" s="3">
        <f t="shared" si="2"/>
        <v>6390</v>
      </c>
      <c r="C18" s="3">
        <v>1480</v>
      </c>
      <c r="D18" s="3">
        <v>341</v>
      </c>
      <c r="E18" s="3">
        <f t="shared" si="5"/>
        <v>4569</v>
      </c>
      <c r="F18" s="3">
        <v>2393</v>
      </c>
      <c r="G18" s="3">
        <v>39</v>
      </c>
      <c r="H18" s="3">
        <v>271</v>
      </c>
      <c r="I18" s="3">
        <v>15</v>
      </c>
      <c r="J18" s="3">
        <v>37</v>
      </c>
      <c r="K18" s="3">
        <v>387</v>
      </c>
      <c r="L18" s="3">
        <v>231</v>
      </c>
      <c r="M18" s="3">
        <v>35</v>
      </c>
      <c r="N18" s="3">
        <v>28</v>
      </c>
      <c r="O18" s="25" t="s">
        <v>79</v>
      </c>
      <c r="P18" s="3">
        <v>25</v>
      </c>
      <c r="Q18" s="3">
        <v>108</v>
      </c>
      <c r="R18" s="3">
        <v>78</v>
      </c>
      <c r="S18" s="3">
        <v>42</v>
      </c>
      <c r="T18" s="3">
        <v>10</v>
      </c>
      <c r="U18" s="3">
        <v>14</v>
      </c>
      <c r="V18" s="3">
        <v>3</v>
      </c>
      <c r="W18" s="3">
        <v>20</v>
      </c>
      <c r="X18" s="3">
        <v>74</v>
      </c>
      <c r="Y18" s="3">
        <v>459</v>
      </c>
      <c r="Z18" s="3">
        <v>59</v>
      </c>
      <c r="AA18" s="3">
        <v>241</v>
      </c>
    </row>
    <row r="19" spans="1:27" ht="12" customHeight="1">
      <c r="A19" s="25" t="s">
        <v>80</v>
      </c>
      <c r="B19" s="3">
        <f t="shared" si="2"/>
        <v>1169</v>
      </c>
      <c r="C19" s="3">
        <v>174</v>
      </c>
      <c r="D19" s="3">
        <v>42</v>
      </c>
      <c r="E19" s="3">
        <f t="shared" si="5"/>
        <v>953</v>
      </c>
      <c r="F19" s="3">
        <v>165</v>
      </c>
      <c r="G19" s="3">
        <v>15</v>
      </c>
      <c r="H19" s="3">
        <v>116</v>
      </c>
      <c r="I19" s="3">
        <v>32</v>
      </c>
      <c r="J19" s="3">
        <v>33</v>
      </c>
      <c r="K19" s="3">
        <v>138</v>
      </c>
      <c r="L19" s="3">
        <v>106</v>
      </c>
      <c r="M19" s="3">
        <v>19</v>
      </c>
      <c r="N19" s="3">
        <v>14</v>
      </c>
      <c r="O19" s="25" t="s">
        <v>80</v>
      </c>
      <c r="P19" s="3">
        <v>39</v>
      </c>
      <c r="Q19" s="3">
        <v>91</v>
      </c>
      <c r="R19" s="3">
        <v>87</v>
      </c>
      <c r="S19" s="3">
        <v>16</v>
      </c>
      <c r="T19" s="3">
        <v>0</v>
      </c>
      <c r="U19" s="3">
        <v>6</v>
      </c>
      <c r="V19" s="3">
        <v>0</v>
      </c>
      <c r="W19" s="3">
        <v>2</v>
      </c>
      <c r="X19" s="3">
        <v>11</v>
      </c>
      <c r="Y19" s="3">
        <v>32</v>
      </c>
      <c r="Z19" s="3">
        <v>5</v>
      </c>
      <c r="AA19" s="3">
        <v>26</v>
      </c>
    </row>
    <row r="20" spans="1:27" ht="12" customHeight="1">
      <c r="A20" s="25" t="s">
        <v>81</v>
      </c>
      <c r="B20" s="3">
        <f t="shared" si="2"/>
        <v>2261</v>
      </c>
      <c r="C20" s="3">
        <v>344</v>
      </c>
      <c r="D20" s="3">
        <v>81</v>
      </c>
      <c r="E20" s="3">
        <f t="shared" si="5"/>
        <v>1836</v>
      </c>
      <c r="F20" s="3">
        <v>486</v>
      </c>
      <c r="G20" s="3">
        <v>20</v>
      </c>
      <c r="H20" s="3">
        <v>259</v>
      </c>
      <c r="I20" s="3">
        <v>47</v>
      </c>
      <c r="J20" s="3">
        <v>30</v>
      </c>
      <c r="K20" s="3">
        <v>217</v>
      </c>
      <c r="L20" s="3">
        <v>115</v>
      </c>
      <c r="M20" s="3">
        <v>38</v>
      </c>
      <c r="N20" s="3">
        <v>42</v>
      </c>
      <c r="O20" s="25" t="s">
        <v>81</v>
      </c>
      <c r="P20" s="3">
        <v>39</v>
      </c>
      <c r="Q20" s="3">
        <v>153</v>
      </c>
      <c r="R20" s="3">
        <v>108</v>
      </c>
      <c r="S20" s="3">
        <v>32</v>
      </c>
      <c r="T20" s="3">
        <v>0</v>
      </c>
      <c r="U20" s="3">
        <v>4</v>
      </c>
      <c r="V20" s="3">
        <v>0</v>
      </c>
      <c r="W20" s="3">
        <v>5</v>
      </c>
      <c r="X20" s="3">
        <v>28</v>
      </c>
      <c r="Y20" s="3">
        <v>108</v>
      </c>
      <c r="Z20" s="3">
        <v>16</v>
      </c>
      <c r="AA20" s="3">
        <v>89</v>
      </c>
    </row>
    <row r="21" spans="1:27" ht="12" customHeight="1">
      <c r="A21" s="25" t="s">
        <v>82</v>
      </c>
      <c r="B21" s="3">
        <f t="shared" si="2"/>
        <v>260</v>
      </c>
      <c r="C21" s="3">
        <v>22</v>
      </c>
      <c r="D21" s="3">
        <v>7</v>
      </c>
      <c r="E21" s="3">
        <f t="shared" si="5"/>
        <v>231</v>
      </c>
      <c r="F21" s="3">
        <v>50</v>
      </c>
      <c r="G21" s="3">
        <v>9</v>
      </c>
      <c r="H21" s="3">
        <v>21</v>
      </c>
      <c r="I21" s="3">
        <v>5</v>
      </c>
      <c r="J21" s="3">
        <v>9</v>
      </c>
      <c r="K21" s="3">
        <v>16</v>
      </c>
      <c r="L21" s="3">
        <v>19</v>
      </c>
      <c r="M21" s="3">
        <v>2</v>
      </c>
      <c r="N21" s="3">
        <v>14</v>
      </c>
      <c r="O21" s="25" t="s">
        <v>82</v>
      </c>
      <c r="P21" s="3">
        <v>8</v>
      </c>
      <c r="Q21" s="3">
        <v>12</v>
      </c>
      <c r="R21" s="3">
        <v>15</v>
      </c>
      <c r="S21" s="3">
        <v>9</v>
      </c>
      <c r="T21" s="3">
        <v>2</v>
      </c>
      <c r="U21" s="3">
        <v>11</v>
      </c>
      <c r="V21" s="3">
        <v>0</v>
      </c>
      <c r="W21" s="3">
        <v>0</v>
      </c>
      <c r="X21" s="3">
        <v>2</v>
      </c>
      <c r="Y21" s="3">
        <v>24</v>
      </c>
      <c r="Z21" s="3">
        <v>2</v>
      </c>
      <c r="AA21" s="3">
        <v>1</v>
      </c>
    </row>
    <row r="22" spans="1:27" ht="22.5" customHeight="1">
      <c r="A22" s="25" t="s">
        <v>83</v>
      </c>
      <c r="B22" s="3">
        <f t="shared" si="2"/>
        <v>1442</v>
      </c>
      <c r="C22" s="3">
        <v>64</v>
      </c>
      <c r="D22" s="3">
        <v>43</v>
      </c>
      <c r="E22" s="3">
        <f t="shared" si="5"/>
        <v>1335</v>
      </c>
      <c r="F22" s="3">
        <v>521</v>
      </c>
      <c r="G22" s="3">
        <v>3</v>
      </c>
      <c r="H22" s="3">
        <v>120</v>
      </c>
      <c r="I22" s="3">
        <v>20</v>
      </c>
      <c r="J22" s="3">
        <v>10</v>
      </c>
      <c r="K22" s="3">
        <v>95</v>
      </c>
      <c r="L22" s="3">
        <v>267</v>
      </c>
      <c r="M22" s="3">
        <v>17</v>
      </c>
      <c r="N22" s="3">
        <v>9</v>
      </c>
      <c r="O22" s="25" t="s">
        <v>83</v>
      </c>
      <c r="P22" s="3">
        <v>15</v>
      </c>
      <c r="Q22" s="3">
        <v>49</v>
      </c>
      <c r="R22" s="3">
        <v>84</v>
      </c>
      <c r="S22" s="3">
        <v>10</v>
      </c>
      <c r="T22" s="3">
        <v>0</v>
      </c>
      <c r="U22" s="3">
        <v>2</v>
      </c>
      <c r="V22" s="3">
        <v>0</v>
      </c>
      <c r="W22" s="3">
        <v>1</v>
      </c>
      <c r="X22" s="3">
        <v>35</v>
      </c>
      <c r="Y22" s="3">
        <v>33</v>
      </c>
      <c r="Z22" s="3">
        <v>6</v>
      </c>
      <c r="AA22" s="3">
        <v>38</v>
      </c>
    </row>
    <row r="23" spans="1:27" ht="12" customHeight="1">
      <c r="A23" s="25" t="s">
        <v>84</v>
      </c>
      <c r="B23" s="3">
        <f t="shared" si="2"/>
        <v>9245</v>
      </c>
      <c r="C23" s="3">
        <v>382</v>
      </c>
      <c r="D23" s="3">
        <v>143</v>
      </c>
      <c r="E23" s="3">
        <f t="shared" si="5"/>
        <v>8720</v>
      </c>
      <c r="F23" s="3">
        <v>2942</v>
      </c>
      <c r="G23" s="3">
        <v>46</v>
      </c>
      <c r="H23" s="3">
        <v>673</v>
      </c>
      <c r="I23" s="3">
        <v>104</v>
      </c>
      <c r="J23" s="3">
        <v>91</v>
      </c>
      <c r="K23" s="3">
        <v>1364</v>
      </c>
      <c r="L23" s="3">
        <v>996</v>
      </c>
      <c r="M23" s="3">
        <v>72</v>
      </c>
      <c r="N23" s="3">
        <v>85</v>
      </c>
      <c r="O23" s="25" t="s">
        <v>84</v>
      </c>
      <c r="P23" s="3">
        <v>123</v>
      </c>
      <c r="Q23" s="3">
        <v>806</v>
      </c>
      <c r="R23" s="3">
        <v>360</v>
      </c>
      <c r="S23" s="3">
        <v>60</v>
      </c>
      <c r="T23" s="3">
        <v>1</v>
      </c>
      <c r="U23" s="3">
        <v>2</v>
      </c>
      <c r="V23" s="3">
        <v>0</v>
      </c>
      <c r="W23" s="3">
        <v>12</v>
      </c>
      <c r="X23" s="3">
        <v>124</v>
      </c>
      <c r="Y23" s="3">
        <v>287</v>
      </c>
      <c r="Z23" s="3">
        <v>56</v>
      </c>
      <c r="AA23" s="3">
        <v>516</v>
      </c>
    </row>
    <row r="24" spans="1:27" ht="12" customHeight="1">
      <c r="A24" s="25" t="s">
        <v>85</v>
      </c>
      <c r="B24" s="3">
        <f t="shared" si="2"/>
        <v>2761</v>
      </c>
      <c r="C24" s="3">
        <v>188</v>
      </c>
      <c r="D24" s="3">
        <v>73</v>
      </c>
      <c r="E24" s="3">
        <f t="shared" si="5"/>
        <v>2500</v>
      </c>
      <c r="F24" s="3">
        <v>554</v>
      </c>
      <c r="G24" s="3">
        <v>80</v>
      </c>
      <c r="H24" s="3">
        <v>198</v>
      </c>
      <c r="I24" s="3">
        <v>87</v>
      </c>
      <c r="J24" s="3">
        <v>235</v>
      </c>
      <c r="K24" s="3">
        <v>176</v>
      </c>
      <c r="L24" s="3">
        <v>142</v>
      </c>
      <c r="M24" s="3">
        <v>79</v>
      </c>
      <c r="N24" s="3">
        <v>66</v>
      </c>
      <c r="O24" s="25" t="s">
        <v>85</v>
      </c>
      <c r="P24" s="3">
        <v>65</v>
      </c>
      <c r="Q24" s="3">
        <v>113</v>
      </c>
      <c r="R24" s="3">
        <v>139</v>
      </c>
      <c r="S24" s="3">
        <v>50</v>
      </c>
      <c r="T24" s="3">
        <v>31</v>
      </c>
      <c r="U24" s="3">
        <v>230</v>
      </c>
      <c r="V24" s="3">
        <v>7</v>
      </c>
      <c r="W24" s="3">
        <v>14</v>
      </c>
      <c r="X24" s="3">
        <v>131</v>
      </c>
      <c r="Y24" s="3">
        <v>54</v>
      </c>
      <c r="Z24" s="3">
        <v>19</v>
      </c>
      <c r="AA24" s="3">
        <v>30</v>
      </c>
    </row>
    <row r="25" spans="1:27" ht="12" customHeight="1">
      <c r="A25" s="25" t="s">
        <v>86</v>
      </c>
      <c r="B25" s="3">
        <f t="shared" si="2"/>
        <v>4578</v>
      </c>
      <c r="C25" s="3">
        <v>176</v>
      </c>
      <c r="D25" s="3">
        <v>235</v>
      </c>
      <c r="E25" s="3">
        <f t="shared" si="5"/>
        <v>4167</v>
      </c>
      <c r="F25" s="3">
        <v>877</v>
      </c>
      <c r="G25" s="3">
        <v>38</v>
      </c>
      <c r="H25" s="3">
        <v>415</v>
      </c>
      <c r="I25" s="3">
        <v>73</v>
      </c>
      <c r="J25" s="3">
        <v>72</v>
      </c>
      <c r="K25" s="3">
        <v>764</v>
      </c>
      <c r="L25" s="3">
        <v>487</v>
      </c>
      <c r="M25" s="3">
        <v>40</v>
      </c>
      <c r="N25" s="3">
        <v>42</v>
      </c>
      <c r="O25" s="25" t="s">
        <v>86</v>
      </c>
      <c r="P25" s="3">
        <v>54</v>
      </c>
      <c r="Q25" s="3">
        <v>369</v>
      </c>
      <c r="R25" s="3">
        <v>409</v>
      </c>
      <c r="S25" s="3">
        <v>54</v>
      </c>
      <c r="T25" s="3">
        <v>10</v>
      </c>
      <c r="U25" s="3">
        <v>7</v>
      </c>
      <c r="V25" s="3">
        <v>0</v>
      </c>
      <c r="W25" s="3">
        <v>6</v>
      </c>
      <c r="X25" s="3">
        <v>59</v>
      </c>
      <c r="Y25" s="3">
        <v>172</v>
      </c>
      <c r="Z25" s="3">
        <v>42</v>
      </c>
      <c r="AA25" s="3">
        <v>177</v>
      </c>
    </row>
    <row r="26" spans="1:27" ht="12" customHeight="1">
      <c r="A26" s="25" t="s">
        <v>87</v>
      </c>
      <c r="B26" s="3">
        <f t="shared" si="2"/>
        <v>18325</v>
      </c>
      <c r="C26" s="3">
        <v>720</v>
      </c>
      <c r="D26" s="3">
        <v>489</v>
      </c>
      <c r="E26" s="3">
        <f t="shared" si="5"/>
        <v>17116</v>
      </c>
      <c r="F26" s="3">
        <v>3684</v>
      </c>
      <c r="G26" s="3">
        <v>134</v>
      </c>
      <c r="H26" s="3">
        <v>1000</v>
      </c>
      <c r="I26" s="3">
        <v>176</v>
      </c>
      <c r="J26" s="3">
        <v>273</v>
      </c>
      <c r="K26" s="3">
        <v>3486</v>
      </c>
      <c r="L26" s="3">
        <v>3401</v>
      </c>
      <c r="M26" s="3">
        <v>219</v>
      </c>
      <c r="N26" s="3">
        <v>159</v>
      </c>
      <c r="O26" s="25" t="s">
        <v>87</v>
      </c>
      <c r="P26" s="3">
        <v>208</v>
      </c>
      <c r="Q26" s="3">
        <v>1085</v>
      </c>
      <c r="R26" s="3">
        <v>1401</v>
      </c>
      <c r="S26" s="3">
        <v>219</v>
      </c>
      <c r="T26" s="3">
        <v>34</v>
      </c>
      <c r="U26" s="3">
        <v>68</v>
      </c>
      <c r="V26" s="3">
        <v>22</v>
      </c>
      <c r="W26" s="3">
        <v>89</v>
      </c>
      <c r="X26" s="3">
        <v>162</v>
      </c>
      <c r="Y26" s="3">
        <v>730</v>
      </c>
      <c r="Z26" s="3">
        <v>148</v>
      </c>
      <c r="AA26" s="3">
        <v>418</v>
      </c>
    </row>
    <row r="27" spans="1:27" ht="12" customHeight="1">
      <c r="A27" s="25" t="s">
        <v>88</v>
      </c>
      <c r="B27" s="3">
        <f t="shared" si="2"/>
        <v>22450</v>
      </c>
      <c r="C27" s="3">
        <v>799</v>
      </c>
      <c r="D27" s="3">
        <v>710</v>
      </c>
      <c r="E27" s="3">
        <f t="shared" si="5"/>
        <v>20941</v>
      </c>
      <c r="F27" s="3">
        <v>6061</v>
      </c>
      <c r="G27" s="3">
        <v>136</v>
      </c>
      <c r="H27" s="3">
        <v>2236</v>
      </c>
      <c r="I27" s="3">
        <v>346</v>
      </c>
      <c r="J27" s="3">
        <v>292</v>
      </c>
      <c r="K27" s="3">
        <v>5089</v>
      </c>
      <c r="L27" s="3">
        <v>1400</v>
      </c>
      <c r="M27" s="3">
        <v>92</v>
      </c>
      <c r="N27" s="3">
        <v>139</v>
      </c>
      <c r="O27" s="25" t="s">
        <v>88</v>
      </c>
      <c r="P27" s="3">
        <v>179</v>
      </c>
      <c r="Q27" s="3">
        <v>1170</v>
      </c>
      <c r="R27" s="3">
        <v>1069</v>
      </c>
      <c r="S27" s="3">
        <v>99</v>
      </c>
      <c r="T27" s="3">
        <v>6</v>
      </c>
      <c r="U27" s="3">
        <v>35</v>
      </c>
      <c r="V27" s="3">
        <v>2</v>
      </c>
      <c r="W27" s="3">
        <v>68</v>
      </c>
      <c r="X27" s="3">
        <v>408</v>
      </c>
      <c r="Y27" s="3">
        <v>1280</v>
      </c>
      <c r="Z27" s="3">
        <v>148</v>
      </c>
      <c r="AA27" s="3">
        <v>686</v>
      </c>
    </row>
    <row r="28" spans="1:27" ht="12" customHeight="1">
      <c r="A28" s="25" t="s">
        <v>89</v>
      </c>
      <c r="B28" s="3">
        <f t="shared" si="2"/>
        <v>2916</v>
      </c>
      <c r="C28" s="3">
        <v>517</v>
      </c>
      <c r="D28" s="3">
        <v>70</v>
      </c>
      <c r="E28" s="3">
        <f t="shared" si="5"/>
        <v>2329</v>
      </c>
      <c r="F28" s="3">
        <v>1395</v>
      </c>
      <c r="G28" s="3">
        <v>10</v>
      </c>
      <c r="H28" s="3">
        <v>326</v>
      </c>
      <c r="I28" s="3">
        <v>84</v>
      </c>
      <c r="J28" s="3">
        <v>28</v>
      </c>
      <c r="K28" s="3">
        <v>96</v>
      </c>
      <c r="L28" s="3">
        <v>46</v>
      </c>
      <c r="M28" s="3">
        <v>5</v>
      </c>
      <c r="N28" s="3">
        <v>4</v>
      </c>
      <c r="O28" s="25" t="s">
        <v>89</v>
      </c>
      <c r="P28" s="3">
        <v>8</v>
      </c>
      <c r="Q28" s="3">
        <v>48</v>
      </c>
      <c r="R28" s="3">
        <v>37</v>
      </c>
      <c r="S28" s="3">
        <v>6</v>
      </c>
      <c r="T28" s="3">
        <v>0</v>
      </c>
      <c r="U28" s="3">
        <v>0</v>
      </c>
      <c r="V28" s="3">
        <v>0</v>
      </c>
      <c r="W28" s="3">
        <v>30</v>
      </c>
      <c r="X28" s="3">
        <v>101</v>
      </c>
      <c r="Y28" s="3">
        <v>64</v>
      </c>
      <c r="Z28" s="3">
        <v>8</v>
      </c>
      <c r="AA28" s="3">
        <v>33</v>
      </c>
    </row>
    <row r="29" spans="1:27" ht="12" customHeight="1">
      <c r="A29" s="25" t="s">
        <v>90</v>
      </c>
      <c r="B29" s="3">
        <f t="shared" si="2"/>
        <v>5109</v>
      </c>
      <c r="C29" s="3">
        <v>552</v>
      </c>
      <c r="D29" s="3">
        <v>152</v>
      </c>
      <c r="E29" s="3">
        <f t="shared" si="5"/>
        <v>4405</v>
      </c>
      <c r="F29" s="3">
        <v>1967</v>
      </c>
      <c r="G29" s="3">
        <v>27</v>
      </c>
      <c r="H29" s="3">
        <v>1135</v>
      </c>
      <c r="I29" s="3">
        <v>246</v>
      </c>
      <c r="J29" s="3">
        <v>72</v>
      </c>
      <c r="K29" s="3">
        <v>207</v>
      </c>
      <c r="L29" s="3">
        <v>64</v>
      </c>
      <c r="M29" s="3">
        <v>19</v>
      </c>
      <c r="N29" s="3">
        <v>31</v>
      </c>
      <c r="O29" s="25" t="s">
        <v>90</v>
      </c>
      <c r="P29" s="3">
        <v>9</v>
      </c>
      <c r="Q29" s="3">
        <v>92</v>
      </c>
      <c r="R29" s="3">
        <v>147</v>
      </c>
      <c r="S29" s="3">
        <v>42</v>
      </c>
      <c r="T29" s="3">
        <v>5</v>
      </c>
      <c r="U29" s="3">
        <v>1</v>
      </c>
      <c r="V29" s="3">
        <v>0</v>
      </c>
      <c r="W29" s="3">
        <v>27</v>
      </c>
      <c r="X29" s="3">
        <v>168</v>
      </c>
      <c r="Y29" s="3">
        <v>90</v>
      </c>
      <c r="Z29" s="3">
        <v>3</v>
      </c>
      <c r="AA29" s="3">
        <v>53</v>
      </c>
    </row>
    <row r="30" spans="1:27" ht="12" customHeight="1">
      <c r="A30" s="26" t="s">
        <v>16</v>
      </c>
      <c r="B30" s="3">
        <f t="shared" si="2"/>
        <v>5573</v>
      </c>
      <c r="C30" s="3">
        <v>487</v>
      </c>
      <c r="D30" s="3">
        <v>214</v>
      </c>
      <c r="E30" s="3">
        <f t="shared" si="5"/>
        <v>4872</v>
      </c>
      <c r="F30" s="3">
        <v>1863</v>
      </c>
      <c r="G30" s="3">
        <v>34</v>
      </c>
      <c r="H30" s="3">
        <v>535</v>
      </c>
      <c r="I30" s="3">
        <v>115</v>
      </c>
      <c r="J30" s="3">
        <v>87</v>
      </c>
      <c r="K30" s="3">
        <v>699</v>
      </c>
      <c r="L30" s="3">
        <v>220</v>
      </c>
      <c r="M30" s="3">
        <v>27</v>
      </c>
      <c r="N30" s="3">
        <v>40</v>
      </c>
      <c r="O30" s="26" t="s">
        <v>16</v>
      </c>
      <c r="P30" s="3">
        <v>32</v>
      </c>
      <c r="Q30" s="3">
        <v>271</v>
      </c>
      <c r="R30" s="3">
        <v>205</v>
      </c>
      <c r="S30" s="3">
        <v>54</v>
      </c>
      <c r="T30" s="3">
        <v>4</v>
      </c>
      <c r="U30" s="3">
        <v>6</v>
      </c>
      <c r="V30" s="3">
        <v>1</v>
      </c>
      <c r="W30" s="3">
        <v>59</v>
      </c>
      <c r="X30" s="3">
        <v>166</v>
      </c>
      <c r="Y30" s="3">
        <v>224</v>
      </c>
      <c r="Z30" s="3">
        <v>15</v>
      </c>
      <c r="AA30" s="3">
        <v>215</v>
      </c>
    </row>
    <row r="31" spans="1:27" ht="12" customHeight="1">
      <c r="A31" s="25" t="s">
        <v>91</v>
      </c>
      <c r="B31" s="3">
        <f t="shared" si="2"/>
        <v>5137</v>
      </c>
      <c r="C31" s="3">
        <v>223</v>
      </c>
      <c r="D31" s="3">
        <v>370</v>
      </c>
      <c r="E31" s="3">
        <f t="shared" si="5"/>
        <v>4544</v>
      </c>
      <c r="F31" s="3">
        <v>763</v>
      </c>
      <c r="G31" s="3">
        <v>20</v>
      </c>
      <c r="H31" s="3">
        <v>509</v>
      </c>
      <c r="I31" s="3">
        <v>67</v>
      </c>
      <c r="J31" s="3">
        <v>39</v>
      </c>
      <c r="K31" s="3">
        <v>773</v>
      </c>
      <c r="L31" s="3">
        <v>836</v>
      </c>
      <c r="M31" s="3">
        <v>31</v>
      </c>
      <c r="N31" s="3">
        <v>20</v>
      </c>
      <c r="O31" s="25" t="s">
        <v>91</v>
      </c>
      <c r="P31" s="3">
        <v>62</v>
      </c>
      <c r="Q31" s="3">
        <v>515</v>
      </c>
      <c r="R31" s="3">
        <v>254</v>
      </c>
      <c r="S31" s="3">
        <v>46</v>
      </c>
      <c r="T31" s="3">
        <v>0</v>
      </c>
      <c r="U31" s="3">
        <v>5</v>
      </c>
      <c r="V31" s="3">
        <v>10</v>
      </c>
      <c r="W31" s="3">
        <v>104</v>
      </c>
      <c r="X31" s="3">
        <v>31</v>
      </c>
      <c r="Y31" s="3">
        <v>183</v>
      </c>
      <c r="Z31" s="3">
        <v>25</v>
      </c>
      <c r="AA31" s="3">
        <v>251</v>
      </c>
    </row>
    <row r="32" spans="1:27" ht="12" customHeight="1">
      <c r="A32" s="25" t="s">
        <v>92</v>
      </c>
      <c r="B32" s="3">
        <f t="shared" si="2"/>
        <v>1570</v>
      </c>
      <c r="C32" s="3">
        <v>230</v>
      </c>
      <c r="D32" s="3">
        <v>27</v>
      </c>
      <c r="E32" s="3">
        <f t="shared" si="5"/>
        <v>1313</v>
      </c>
      <c r="F32" s="3">
        <v>431</v>
      </c>
      <c r="G32" s="3">
        <v>9</v>
      </c>
      <c r="H32" s="3">
        <v>111</v>
      </c>
      <c r="I32" s="3">
        <v>41</v>
      </c>
      <c r="J32" s="3">
        <v>15</v>
      </c>
      <c r="K32" s="3">
        <v>124</v>
      </c>
      <c r="L32" s="3">
        <v>65</v>
      </c>
      <c r="M32" s="3">
        <v>9</v>
      </c>
      <c r="N32" s="3">
        <v>9</v>
      </c>
      <c r="O32" s="25" t="s">
        <v>92</v>
      </c>
      <c r="P32" s="3">
        <v>15</v>
      </c>
      <c r="Q32" s="3">
        <v>210</v>
      </c>
      <c r="R32" s="3">
        <v>27</v>
      </c>
      <c r="S32" s="3">
        <v>6</v>
      </c>
      <c r="T32" s="3">
        <v>0</v>
      </c>
      <c r="U32" s="3">
        <v>0</v>
      </c>
      <c r="V32" s="3">
        <v>0</v>
      </c>
      <c r="W32" s="3">
        <v>4</v>
      </c>
      <c r="X32" s="3">
        <v>28</v>
      </c>
      <c r="Y32" s="3">
        <v>66</v>
      </c>
      <c r="Z32" s="3">
        <v>6</v>
      </c>
      <c r="AA32" s="3">
        <v>137</v>
      </c>
    </row>
    <row r="33" spans="1:27" ht="12" customHeight="1">
      <c r="A33" s="25" t="s">
        <v>93</v>
      </c>
      <c r="B33" s="3">
        <f t="shared" si="2"/>
        <v>3351</v>
      </c>
      <c r="C33" s="3">
        <v>294</v>
      </c>
      <c r="D33" s="3">
        <v>90</v>
      </c>
      <c r="E33" s="3">
        <f t="shared" si="5"/>
        <v>2967</v>
      </c>
      <c r="F33" s="3">
        <v>822</v>
      </c>
      <c r="G33" s="3">
        <v>35</v>
      </c>
      <c r="H33" s="3">
        <v>228</v>
      </c>
      <c r="I33" s="3">
        <v>30</v>
      </c>
      <c r="J33" s="3">
        <v>42</v>
      </c>
      <c r="K33" s="3">
        <v>530</v>
      </c>
      <c r="L33" s="3">
        <v>361</v>
      </c>
      <c r="M33" s="3">
        <v>50</v>
      </c>
      <c r="N33" s="3">
        <v>27</v>
      </c>
      <c r="O33" s="25" t="s">
        <v>93</v>
      </c>
      <c r="P33" s="3">
        <v>65</v>
      </c>
      <c r="Q33" s="3">
        <v>203</v>
      </c>
      <c r="R33" s="3">
        <v>134</v>
      </c>
      <c r="S33" s="3">
        <v>37</v>
      </c>
      <c r="T33" s="3">
        <v>2</v>
      </c>
      <c r="U33" s="3">
        <v>7</v>
      </c>
      <c r="V33" s="3">
        <v>3</v>
      </c>
      <c r="W33" s="3">
        <v>10</v>
      </c>
      <c r="X33" s="3">
        <v>35</v>
      </c>
      <c r="Y33" s="3">
        <v>136</v>
      </c>
      <c r="Z33" s="3">
        <v>13</v>
      </c>
      <c r="AA33" s="3">
        <v>197</v>
      </c>
    </row>
    <row r="34" spans="1:27" ht="18.75" customHeight="1">
      <c r="A34" s="6" t="s">
        <v>17</v>
      </c>
      <c r="B34" s="3">
        <f t="shared" si="2"/>
        <v>164</v>
      </c>
      <c r="C34" s="3">
        <v>19</v>
      </c>
      <c r="D34" s="3">
        <v>4</v>
      </c>
      <c r="E34" s="3">
        <f t="shared" si="5"/>
        <v>141</v>
      </c>
      <c r="F34" s="3">
        <v>22</v>
      </c>
      <c r="G34" s="3">
        <v>7</v>
      </c>
      <c r="H34" s="3">
        <v>13</v>
      </c>
      <c r="I34" s="3">
        <v>1</v>
      </c>
      <c r="J34" s="3">
        <v>5</v>
      </c>
      <c r="K34" s="3">
        <v>9</v>
      </c>
      <c r="L34" s="3">
        <v>11</v>
      </c>
      <c r="M34" s="3">
        <v>6</v>
      </c>
      <c r="N34" s="3">
        <v>6</v>
      </c>
      <c r="O34" s="6" t="s">
        <v>17</v>
      </c>
      <c r="P34" s="3">
        <v>4</v>
      </c>
      <c r="Q34" s="3">
        <v>8</v>
      </c>
      <c r="R34" s="3">
        <v>11</v>
      </c>
      <c r="S34" s="3">
        <v>7</v>
      </c>
      <c r="T34" s="3">
        <v>3</v>
      </c>
      <c r="U34" s="3">
        <v>10</v>
      </c>
      <c r="V34" s="3">
        <v>1</v>
      </c>
      <c r="W34" s="3">
        <v>4</v>
      </c>
      <c r="X34" s="3">
        <v>1</v>
      </c>
      <c r="Y34" s="3">
        <v>9</v>
      </c>
      <c r="Z34" s="3">
        <v>2</v>
      </c>
      <c r="AA34" s="3">
        <v>1</v>
      </c>
    </row>
    <row r="35" spans="1:27" ht="12" customHeight="1">
      <c r="A35" s="6" t="s">
        <v>18</v>
      </c>
      <c r="B35" s="3">
        <f t="shared" si="2"/>
        <v>53802</v>
      </c>
      <c r="C35" s="3">
        <v>5916</v>
      </c>
      <c r="D35" s="3">
        <v>4862</v>
      </c>
      <c r="E35" s="3">
        <f t="shared" si="5"/>
        <v>43024</v>
      </c>
      <c r="F35" s="3">
        <v>9569</v>
      </c>
      <c r="G35" s="3">
        <v>1242</v>
      </c>
      <c r="H35" s="3">
        <v>4717</v>
      </c>
      <c r="I35" s="3">
        <v>1391</v>
      </c>
      <c r="J35" s="3">
        <v>1587</v>
      </c>
      <c r="K35" s="3">
        <v>3482</v>
      </c>
      <c r="L35" s="3">
        <v>2003</v>
      </c>
      <c r="M35" s="3">
        <v>1141</v>
      </c>
      <c r="N35" s="3">
        <v>1669</v>
      </c>
      <c r="O35" s="6" t="s">
        <v>18</v>
      </c>
      <c r="P35" s="3">
        <v>1067</v>
      </c>
      <c r="Q35" s="3">
        <v>2161</v>
      </c>
      <c r="R35" s="3">
        <v>3323</v>
      </c>
      <c r="S35" s="3">
        <v>1508</v>
      </c>
      <c r="T35" s="3">
        <v>441</v>
      </c>
      <c r="U35" s="3">
        <v>920</v>
      </c>
      <c r="V35" s="3">
        <v>222</v>
      </c>
      <c r="W35" s="3">
        <v>816</v>
      </c>
      <c r="X35" s="3">
        <v>1164</v>
      </c>
      <c r="Y35" s="3">
        <v>2698</v>
      </c>
      <c r="Z35" s="3">
        <v>619</v>
      </c>
      <c r="AA35" s="3">
        <v>1284</v>
      </c>
    </row>
    <row r="36" spans="1:27" ht="12" customHeight="1">
      <c r="A36" s="6" t="s">
        <v>19</v>
      </c>
      <c r="B36" s="3">
        <f t="shared" si="2"/>
        <v>205137</v>
      </c>
      <c r="C36" s="3">
        <v>57509</v>
      </c>
      <c r="D36" s="3">
        <v>18082</v>
      </c>
      <c r="E36" s="3">
        <f t="shared" si="5"/>
        <v>129546</v>
      </c>
      <c r="F36" s="3">
        <v>34604</v>
      </c>
      <c r="G36" s="3">
        <v>2108</v>
      </c>
      <c r="H36" s="3">
        <v>15422</v>
      </c>
      <c r="I36" s="3">
        <v>2108</v>
      </c>
      <c r="J36" s="3">
        <v>2010</v>
      </c>
      <c r="K36" s="3">
        <v>10041</v>
      </c>
      <c r="L36" s="3">
        <v>8116</v>
      </c>
      <c r="M36" s="3">
        <v>2031</v>
      </c>
      <c r="N36" s="3">
        <v>2856</v>
      </c>
      <c r="O36" s="6" t="s">
        <v>19</v>
      </c>
      <c r="P36" s="3">
        <v>1381</v>
      </c>
      <c r="Q36" s="3">
        <v>5206</v>
      </c>
      <c r="R36" s="3">
        <v>7033</v>
      </c>
      <c r="S36" s="3">
        <v>3191</v>
      </c>
      <c r="T36" s="3">
        <v>612</v>
      </c>
      <c r="U36" s="3">
        <v>1538</v>
      </c>
      <c r="V36" s="3">
        <v>318</v>
      </c>
      <c r="W36" s="3">
        <v>1810</v>
      </c>
      <c r="X36" s="3">
        <v>3180</v>
      </c>
      <c r="Y36" s="3">
        <v>15856</v>
      </c>
      <c r="Z36" s="3">
        <v>2410</v>
      </c>
      <c r="AA36" s="3">
        <v>7715</v>
      </c>
    </row>
    <row r="37" spans="1:27" ht="12" customHeight="1">
      <c r="A37" s="6" t="s">
        <v>20</v>
      </c>
      <c r="B37" s="3">
        <f t="shared" si="2"/>
        <v>51144</v>
      </c>
      <c r="C37" s="3">
        <v>9075</v>
      </c>
      <c r="D37" s="3">
        <v>4858</v>
      </c>
      <c r="E37" s="3">
        <f t="shared" si="5"/>
        <v>37211</v>
      </c>
      <c r="F37" s="3">
        <v>4864</v>
      </c>
      <c r="G37" s="3">
        <v>1040</v>
      </c>
      <c r="H37" s="3">
        <v>3307</v>
      </c>
      <c r="I37" s="3">
        <v>806</v>
      </c>
      <c r="J37" s="3">
        <v>935</v>
      </c>
      <c r="K37" s="3">
        <v>2600</v>
      </c>
      <c r="L37" s="3">
        <v>2039</v>
      </c>
      <c r="M37" s="3">
        <v>1350</v>
      </c>
      <c r="N37" s="3">
        <v>1036</v>
      </c>
      <c r="O37" s="6" t="s">
        <v>20</v>
      </c>
      <c r="P37" s="3">
        <v>709</v>
      </c>
      <c r="Q37" s="3">
        <v>2042</v>
      </c>
      <c r="R37" s="3">
        <v>2493</v>
      </c>
      <c r="S37" s="3">
        <v>2306</v>
      </c>
      <c r="T37" s="3">
        <v>668</v>
      </c>
      <c r="U37" s="3">
        <v>1109</v>
      </c>
      <c r="V37" s="3">
        <v>280</v>
      </c>
      <c r="W37" s="3">
        <v>926</v>
      </c>
      <c r="X37" s="3">
        <v>1081</v>
      </c>
      <c r="Y37" s="3">
        <v>3835</v>
      </c>
      <c r="Z37" s="3">
        <v>1140</v>
      </c>
      <c r="AA37" s="3">
        <v>2645</v>
      </c>
    </row>
    <row r="38" spans="1:27" ht="12" customHeight="1">
      <c r="A38" s="6" t="s">
        <v>21</v>
      </c>
      <c r="B38" s="3">
        <f t="shared" si="2"/>
        <v>17518</v>
      </c>
      <c r="C38" s="3">
        <v>5546</v>
      </c>
      <c r="D38" s="3">
        <v>2034</v>
      </c>
      <c r="E38" s="3">
        <f t="shared" si="5"/>
        <v>9938</v>
      </c>
      <c r="F38" s="3">
        <v>2231</v>
      </c>
      <c r="G38" s="3">
        <v>242</v>
      </c>
      <c r="H38" s="3">
        <v>1261</v>
      </c>
      <c r="I38" s="3">
        <v>169</v>
      </c>
      <c r="J38" s="3">
        <v>225</v>
      </c>
      <c r="K38" s="3">
        <v>934</v>
      </c>
      <c r="L38" s="3">
        <v>537</v>
      </c>
      <c r="M38" s="3">
        <v>150</v>
      </c>
      <c r="N38" s="3">
        <v>190</v>
      </c>
      <c r="O38" s="6" t="s">
        <v>21</v>
      </c>
      <c r="P38" s="3">
        <v>126</v>
      </c>
      <c r="Q38" s="3">
        <v>272</v>
      </c>
      <c r="R38" s="3">
        <v>499</v>
      </c>
      <c r="S38" s="3">
        <v>222</v>
      </c>
      <c r="T38" s="3">
        <v>94</v>
      </c>
      <c r="U38" s="3">
        <v>144</v>
      </c>
      <c r="V38" s="3">
        <v>102</v>
      </c>
      <c r="W38" s="3">
        <v>1052</v>
      </c>
      <c r="X38" s="3">
        <v>175</v>
      </c>
      <c r="Y38" s="3">
        <v>651</v>
      </c>
      <c r="Z38" s="3">
        <v>215</v>
      </c>
      <c r="AA38" s="3">
        <v>447</v>
      </c>
    </row>
    <row r="39" spans="1:27" ht="12" customHeight="1">
      <c r="A39" s="6" t="s">
        <v>22</v>
      </c>
      <c r="B39" s="3">
        <f t="shared" si="2"/>
        <v>6352</v>
      </c>
      <c r="C39" s="3">
        <v>3651</v>
      </c>
      <c r="D39" s="3">
        <v>405</v>
      </c>
      <c r="E39" s="3">
        <f t="shared" si="5"/>
        <v>2296</v>
      </c>
      <c r="F39" s="3">
        <v>391</v>
      </c>
      <c r="G39" s="3">
        <v>39</v>
      </c>
      <c r="H39" s="3">
        <v>202</v>
      </c>
      <c r="I39" s="3">
        <v>61</v>
      </c>
      <c r="J39" s="3">
        <v>49</v>
      </c>
      <c r="K39" s="3">
        <v>144</v>
      </c>
      <c r="L39" s="3">
        <v>150</v>
      </c>
      <c r="M39" s="3">
        <v>50</v>
      </c>
      <c r="N39" s="3">
        <v>87</v>
      </c>
      <c r="O39" s="6" t="s">
        <v>22</v>
      </c>
      <c r="P39" s="3">
        <v>44</v>
      </c>
      <c r="Q39" s="3">
        <v>168</v>
      </c>
      <c r="R39" s="3">
        <v>124</v>
      </c>
      <c r="S39" s="3">
        <v>61</v>
      </c>
      <c r="T39" s="3">
        <v>34</v>
      </c>
      <c r="U39" s="3">
        <v>36</v>
      </c>
      <c r="V39" s="3">
        <v>9</v>
      </c>
      <c r="W39" s="3">
        <v>20</v>
      </c>
      <c r="X39" s="3">
        <v>132</v>
      </c>
      <c r="Y39" s="3">
        <v>260</v>
      </c>
      <c r="Z39" s="3">
        <v>57</v>
      </c>
      <c r="AA39" s="3">
        <v>178</v>
      </c>
    </row>
    <row r="40" spans="1:27" ht="12" customHeight="1">
      <c r="A40" s="6" t="s">
        <v>23</v>
      </c>
      <c r="B40" s="3">
        <f t="shared" si="2"/>
        <v>14993</v>
      </c>
      <c r="C40" s="3">
        <v>4505</v>
      </c>
      <c r="D40" s="3">
        <v>1347</v>
      </c>
      <c r="E40" s="3">
        <f t="shared" si="5"/>
        <v>9141</v>
      </c>
      <c r="F40" s="3">
        <v>2128</v>
      </c>
      <c r="G40" s="3">
        <v>251</v>
      </c>
      <c r="H40" s="3">
        <v>1216</v>
      </c>
      <c r="I40" s="3">
        <v>274</v>
      </c>
      <c r="J40" s="3">
        <v>187</v>
      </c>
      <c r="K40" s="3">
        <v>527</v>
      </c>
      <c r="L40" s="3">
        <v>342</v>
      </c>
      <c r="M40" s="3">
        <v>138</v>
      </c>
      <c r="N40" s="3">
        <v>178</v>
      </c>
      <c r="O40" s="6" t="s">
        <v>23</v>
      </c>
      <c r="P40" s="3">
        <v>67</v>
      </c>
      <c r="Q40" s="3">
        <v>304</v>
      </c>
      <c r="R40" s="3">
        <v>423</v>
      </c>
      <c r="S40" s="3">
        <v>237</v>
      </c>
      <c r="T40" s="3">
        <v>55</v>
      </c>
      <c r="U40" s="3">
        <v>178</v>
      </c>
      <c r="V40" s="3">
        <v>41</v>
      </c>
      <c r="W40" s="3">
        <v>113</v>
      </c>
      <c r="X40" s="3">
        <v>366</v>
      </c>
      <c r="Y40" s="3">
        <v>1317</v>
      </c>
      <c r="Z40" s="3">
        <v>208</v>
      </c>
      <c r="AA40" s="3">
        <v>591</v>
      </c>
    </row>
    <row r="41" spans="1:27" ht="12" customHeight="1">
      <c r="A41" s="6" t="s">
        <v>24</v>
      </c>
      <c r="B41" s="3">
        <f t="shared" si="2"/>
        <v>29610</v>
      </c>
      <c r="C41" s="3">
        <v>13229</v>
      </c>
      <c r="D41" s="3">
        <v>2044</v>
      </c>
      <c r="E41" s="3">
        <f t="shared" si="5"/>
        <v>14337</v>
      </c>
      <c r="F41" s="3">
        <v>3798</v>
      </c>
      <c r="G41" s="3">
        <v>299</v>
      </c>
      <c r="H41" s="3">
        <v>1507</v>
      </c>
      <c r="I41" s="3">
        <v>350</v>
      </c>
      <c r="J41" s="3">
        <v>231</v>
      </c>
      <c r="K41" s="3">
        <v>832</v>
      </c>
      <c r="L41" s="3">
        <v>624</v>
      </c>
      <c r="M41" s="3">
        <v>237</v>
      </c>
      <c r="N41" s="3">
        <v>228</v>
      </c>
      <c r="O41" s="6" t="s">
        <v>24</v>
      </c>
      <c r="P41" s="3">
        <v>80</v>
      </c>
      <c r="Q41" s="3">
        <v>420</v>
      </c>
      <c r="R41" s="3">
        <v>505</v>
      </c>
      <c r="S41" s="3">
        <v>308</v>
      </c>
      <c r="T41" s="3">
        <v>69</v>
      </c>
      <c r="U41" s="3">
        <v>191</v>
      </c>
      <c r="V41" s="3">
        <v>18</v>
      </c>
      <c r="W41" s="3">
        <v>252</v>
      </c>
      <c r="X41" s="3">
        <v>527</v>
      </c>
      <c r="Y41" s="3">
        <v>2647</v>
      </c>
      <c r="Z41" s="3">
        <v>384</v>
      </c>
      <c r="AA41" s="3">
        <v>830</v>
      </c>
    </row>
    <row r="42" spans="1:27" ht="12" customHeight="1">
      <c r="A42" s="6" t="s">
        <v>14</v>
      </c>
      <c r="B42" s="3">
        <f t="shared" si="2"/>
        <v>0</v>
      </c>
      <c r="C42" s="3">
        <v>0</v>
      </c>
      <c r="D42" s="3">
        <v>0</v>
      </c>
      <c r="E42" s="3">
        <f t="shared" si="5"/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6" t="s">
        <v>14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12" customHeight="1">
      <c r="A43" s="6" t="s">
        <v>25</v>
      </c>
      <c r="B43" s="3">
        <f t="shared" si="2"/>
        <v>14798</v>
      </c>
      <c r="C43" s="3">
        <v>1846</v>
      </c>
      <c r="D43" s="3">
        <v>1274</v>
      </c>
      <c r="E43" s="3">
        <f t="shared" si="5"/>
        <v>11678</v>
      </c>
      <c r="F43" s="3">
        <v>2383</v>
      </c>
      <c r="G43" s="3">
        <v>285</v>
      </c>
      <c r="H43" s="3">
        <v>1041</v>
      </c>
      <c r="I43" s="3">
        <v>206</v>
      </c>
      <c r="J43" s="3">
        <v>284</v>
      </c>
      <c r="K43" s="3">
        <v>1000</v>
      </c>
      <c r="L43" s="3">
        <v>779</v>
      </c>
      <c r="M43" s="3">
        <v>351</v>
      </c>
      <c r="N43" s="3">
        <v>420</v>
      </c>
      <c r="O43" s="6" t="s">
        <v>25</v>
      </c>
      <c r="P43" s="3">
        <v>197</v>
      </c>
      <c r="Q43" s="3">
        <v>621</v>
      </c>
      <c r="R43" s="3">
        <v>752</v>
      </c>
      <c r="S43" s="3">
        <v>610</v>
      </c>
      <c r="T43" s="3">
        <v>107</v>
      </c>
      <c r="U43" s="3">
        <v>174</v>
      </c>
      <c r="V43" s="3">
        <v>48</v>
      </c>
      <c r="W43" s="3">
        <v>232</v>
      </c>
      <c r="X43" s="3">
        <v>261</v>
      </c>
      <c r="Y43" s="3">
        <v>994</v>
      </c>
      <c r="Z43" s="3">
        <v>300</v>
      </c>
      <c r="AA43" s="3">
        <v>633</v>
      </c>
    </row>
    <row r="44" spans="1:27" ht="12" customHeight="1">
      <c r="A44" s="6" t="s">
        <v>26</v>
      </c>
      <c r="B44" s="3">
        <f t="shared" si="2"/>
        <v>9545</v>
      </c>
      <c r="C44" s="3">
        <v>3863</v>
      </c>
      <c r="D44" s="3">
        <v>686</v>
      </c>
      <c r="E44" s="3">
        <f t="shared" si="5"/>
        <v>4996</v>
      </c>
      <c r="F44" s="3">
        <v>1035</v>
      </c>
      <c r="G44" s="3">
        <v>129</v>
      </c>
      <c r="H44" s="3">
        <v>554</v>
      </c>
      <c r="I44" s="3">
        <v>58</v>
      </c>
      <c r="J44" s="3">
        <v>157</v>
      </c>
      <c r="K44" s="3">
        <v>217</v>
      </c>
      <c r="L44" s="3">
        <v>206</v>
      </c>
      <c r="M44" s="3">
        <v>173</v>
      </c>
      <c r="N44" s="3">
        <v>131</v>
      </c>
      <c r="O44" s="6" t="s">
        <v>26</v>
      </c>
      <c r="P44" s="3">
        <v>50</v>
      </c>
      <c r="Q44" s="3">
        <v>154</v>
      </c>
      <c r="R44" s="3">
        <v>161</v>
      </c>
      <c r="S44" s="3">
        <v>255</v>
      </c>
      <c r="T44" s="3">
        <v>51</v>
      </c>
      <c r="U44" s="3">
        <v>98</v>
      </c>
      <c r="V44" s="3">
        <v>44</v>
      </c>
      <c r="W44" s="3">
        <v>269</v>
      </c>
      <c r="X44" s="3">
        <v>157</v>
      </c>
      <c r="Y44" s="3">
        <v>697</v>
      </c>
      <c r="Z44" s="3">
        <v>184</v>
      </c>
      <c r="AA44" s="3">
        <v>216</v>
      </c>
    </row>
    <row r="45" spans="1:27" ht="12" customHeight="1">
      <c r="A45" s="6" t="s">
        <v>27</v>
      </c>
      <c r="B45" s="3">
        <f t="shared" si="2"/>
        <v>50564</v>
      </c>
      <c r="C45" s="3">
        <v>6649</v>
      </c>
      <c r="D45" s="3">
        <v>4172</v>
      </c>
      <c r="E45" s="3">
        <f t="shared" si="5"/>
        <v>39743</v>
      </c>
      <c r="F45" s="3">
        <v>6624</v>
      </c>
      <c r="G45" s="3">
        <v>1435</v>
      </c>
      <c r="H45" s="3">
        <v>4198</v>
      </c>
      <c r="I45" s="3">
        <v>1269</v>
      </c>
      <c r="J45" s="3">
        <v>1545</v>
      </c>
      <c r="K45" s="3">
        <v>4213</v>
      </c>
      <c r="L45" s="3">
        <v>2954</v>
      </c>
      <c r="M45" s="3">
        <v>972</v>
      </c>
      <c r="N45" s="3">
        <v>1233</v>
      </c>
      <c r="O45" s="6" t="s">
        <v>27</v>
      </c>
      <c r="P45" s="3">
        <v>789</v>
      </c>
      <c r="Q45" s="3">
        <v>1887</v>
      </c>
      <c r="R45" s="3">
        <v>2271</v>
      </c>
      <c r="S45" s="3">
        <v>1687</v>
      </c>
      <c r="T45" s="3">
        <v>326</v>
      </c>
      <c r="U45" s="3">
        <v>671</v>
      </c>
      <c r="V45" s="3">
        <v>116</v>
      </c>
      <c r="W45" s="3">
        <v>761</v>
      </c>
      <c r="X45" s="3">
        <v>1008</v>
      </c>
      <c r="Y45" s="3">
        <v>2945</v>
      </c>
      <c r="Z45" s="3">
        <v>928</v>
      </c>
      <c r="AA45" s="3">
        <v>1911</v>
      </c>
    </row>
    <row r="46" spans="1:27" ht="13.5" customHeight="1" thickBot="1">
      <c r="A46" s="23" t="s">
        <v>15</v>
      </c>
      <c r="B46" s="3">
        <f t="shared" si="2"/>
        <v>0</v>
      </c>
      <c r="C46" s="3">
        <v>0</v>
      </c>
      <c r="D46" s="3">
        <v>0</v>
      </c>
      <c r="E46" s="3">
        <f t="shared" si="5"/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23" t="s">
        <v>15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s="13" customFormat="1" ht="32.25" customHeight="1">
      <c r="A47" s="43" t="s">
        <v>131</v>
      </c>
      <c r="B47" s="43"/>
      <c r="C47" s="43"/>
      <c r="D47" s="43"/>
      <c r="E47" s="43"/>
      <c r="F47" s="43"/>
      <c r="G47" s="3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3" customFormat="1" ht="4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s="2" customFormat="1" ht="11.25" customHeight="1">
      <c r="A49" s="32" t="s">
        <v>8</v>
      </c>
      <c r="B49" s="32"/>
      <c r="C49" s="32"/>
      <c r="D49" s="32"/>
      <c r="E49" s="32"/>
      <c r="F49" s="32"/>
      <c r="G49" s="32" t="s">
        <v>9</v>
      </c>
      <c r="H49" s="32"/>
      <c r="I49" s="32"/>
      <c r="J49" s="32"/>
      <c r="K49" s="32"/>
      <c r="L49" s="32"/>
      <c r="M49" s="32"/>
      <c r="N49" s="32"/>
      <c r="O49" s="32" t="s">
        <v>10</v>
      </c>
      <c r="P49" s="32"/>
      <c r="Q49" s="32"/>
      <c r="R49" s="32"/>
      <c r="S49" s="32"/>
      <c r="T49" s="32"/>
      <c r="U49" s="32" t="s">
        <v>11</v>
      </c>
      <c r="V49" s="32"/>
      <c r="W49" s="32"/>
      <c r="X49" s="32"/>
      <c r="Y49" s="32"/>
      <c r="Z49" s="32"/>
      <c r="AA49" s="32"/>
    </row>
  </sheetData>
  <mergeCells count="26">
    <mergeCell ref="A47:F47"/>
    <mergeCell ref="G4:N4"/>
    <mergeCell ref="O3:O5"/>
    <mergeCell ref="U4:AA4"/>
    <mergeCell ref="U3:AA3"/>
    <mergeCell ref="G3:N3"/>
    <mergeCell ref="P4:T4"/>
    <mergeCell ref="P3:T3"/>
    <mergeCell ref="A3:A5"/>
    <mergeCell ref="B4:B5"/>
    <mergeCell ref="C4:C5"/>
    <mergeCell ref="D4:D5"/>
    <mergeCell ref="B3:F3"/>
    <mergeCell ref="E4:F4"/>
    <mergeCell ref="G2:M2"/>
    <mergeCell ref="O2:T2"/>
    <mergeCell ref="U2:Z2"/>
    <mergeCell ref="A1:F1"/>
    <mergeCell ref="G1:N1"/>
    <mergeCell ref="O1:T1"/>
    <mergeCell ref="U1:AA1"/>
    <mergeCell ref="A2:F2"/>
    <mergeCell ref="A49:F49"/>
    <mergeCell ref="G49:N49"/>
    <mergeCell ref="O49:T49"/>
    <mergeCell ref="U49:AA49"/>
  </mergeCells>
  <dataValidations count="1">
    <dataValidation type="whole" allowBlank="1" showInputMessage="1" showErrorMessage="1" errorTitle="嘿嘿！你粉混喔" error="數字必須素整數而且不得小於 0 也應該不會大於 50000000 吧" sqref="C10:D46 C7:D8 F7:N8 F10:N46 P7:AA8 P10:A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13.50390625" style="1" customWidth="1"/>
    <col min="2" max="2" width="10.00390625" style="1" customWidth="1"/>
    <col min="3" max="6" width="9.375" style="1" customWidth="1"/>
    <col min="7" max="7" width="10.50390625" style="1" customWidth="1"/>
    <col min="8" max="8" width="9.375" style="1" customWidth="1"/>
    <col min="9" max="15" width="11.00390625" style="1" customWidth="1"/>
    <col min="16" max="16384" width="10.75390625" style="1" customWidth="1"/>
  </cols>
  <sheetData>
    <row r="1" spans="1:15" ht="48" customHeight="1">
      <c r="A1" s="35" t="s">
        <v>68</v>
      </c>
      <c r="B1" s="35"/>
      <c r="C1" s="35"/>
      <c r="D1" s="35"/>
      <c r="E1" s="35"/>
      <c r="F1" s="35"/>
      <c r="G1" s="35"/>
      <c r="H1" s="35"/>
      <c r="I1" s="27" t="s">
        <v>12</v>
      </c>
      <c r="J1" s="27"/>
      <c r="K1" s="27"/>
      <c r="L1" s="27"/>
      <c r="M1" s="27"/>
      <c r="N1" s="27"/>
      <c r="O1" s="27"/>
    </row>
    <row r="2" spans="8:15" s="4" customFormat="1" ht="12.75" customHeight="1" thickBot="1">
      <c r="H2" s="15" t="s">
        <v>130</v>
      </c>
      <c r="I2" s="17" t="s">
        <v>128</v>
      </c>
      <c r="J2" s="28"/>
      <c r="K2" s="28"/>
      <c r="L2" s="28"/>
      <c r="M2" s="28"/>
      <c r="N2" s="28"/>
      <c r="O2" s="28"/>
    </row>
    <row r="3" spans="1:15" s="4" customFormat="1" ht="47.25" customHeight="1" thickBot="1">
      <c r="A3" s="21" t="s">
        <v>30</v>
      </c>
      <c r="B3" s="18" t="s">
        <v>67</v>
      </c>
      <c r="C3" s="19" t="s">
        <v>126</v>
      </c>
      <c r="D3" s="19" t="s">
        <v>66</v>
      </c>
      <c r="E3" s="19" t="s">
        <v>65</v>
      </c>
      <c r="F3" s="19" t="s">
        <v>64</v>
      </c>
      <c r="G3" s="19" t="s">
        <v>63</v>
      </c>
      <c r="H3" s="19" t="s">
        <v>62</v>
      </c>
      <c r="I3" s="18" t="s">
        <v>60</v>
      </c>
      <c r="J3" s="19" t="s">
        <v>59</v>
      </c>
      <c r="K3" s="19" t="s">
        <v>31</v>
      </c>
      <c r="L3" s="19" t="s">
        <v>94</v>
      </c>
      <c r="M3" s="20" t="s">
        <v>61</v>
      </c>
      <c r="N3" s="19" t="s">
        <v>70</v>
      </c>
      <c r="O3" s="20" t="s">
        <v>95</v>
      </c>
    </row>
    <row r="4" spans="1:15" ht="17.25" customHeight="1">
      <c r="A4" s="22" t="s">
        <v>34</v>
      </c>
      <c r="B4" s="3">
        <f aca="true" t="shared" si="0" ref="B4:O4">SUM(B5,B27:B28)</f>
        <v>284374</v>
      </c>
      <c r="C4" s="3">
        <f t="shared" si="0"/>
        <v>2382</v>
      </c>
      <c r="D4" s="3">
        <f t="shared" si="0"/>
        <v>697</v>
      </c>
      <c r="E4" s="3">
        <f t="shared" si="0"/>
        <v>112089</v>
      </c>
      <c r="F4" s="3">
        <f t="shared" si="0"/>
        <v>164</v>
      </c>
      <c r="G4" s="3">
        <f t="shared" si="0"/>
        <v>53802</v>
      </c>
      <c r="H4" s="3">
        <f t="shared" si="0"/>
        <v>48335</v>
      </c>
      <c r="I4" s="3">
        <f t="shared" si="0"/>
        <v>17518</v>
      </c>
      <c r="J4" s="3">
        <f t="shared" si="0"/>
        <v>6352</v>
      </c>
      <c r="K4" s="3">
        <f t="shared" si="0"/>
        <v>2216</v>
      </c>
      <c r="L4" s="3">
        <f t="shared" si="0"/>
        <v>14798</v>
      </c>
      <c r="M4" s="3">
        <f t="shared" si="0"/>
        <v>3631</v>
      </c>
      <c r="N4" s="3">
        <f t="shared" si="0"/>
        <v>3940</v>
      </c>
      <c r="O4" s="3">
        <f t="shared" si="0"/>
        <v>18450</v>
      </c>
    </row>
    <row r="5" spans="1:15" ht="30" customHeight="1">
      <c r="A5" s="6" t="s">
        <v>35</v>
      </c>
      <c r="B5" s="3">
        <f>SUM(B6:B26)</f>
        <v>226456</v>
      </c>
      <c r="C5" s="3">
        <f>SUM(C6:C26)</f>
        <v>1691</v>
      </c>
      <c r="D5" s="3">
        <f aca="true" t="shared" si="1" ref="D5:O5">SUM(D6:D26)</f>
        <v>657</v>
      </c>
      <c r="E5" s="3">
        <f t="shared" si="1"/>
        <v>100475</v>
      </c>
      <c r="F5" s="3">
        <f t="shared" si="1"/>
        <v>141</v>
      </c>
      <c r="G5" s="3">
        <f t="shared" si="1"/>
        <v>43024</v>
      </c>
      <c r="H5" s="3">
        <f t="shared" si="1"/>
        <v>34974</v>
      </c>
      <c r="I5" s="3">
        <f t="shared" si="1"/>
        <v>9938</v>
      </c>
      <c r="J5" s="3">
        <f t="shared" si="1"/>
        <v>2296</v>
      </c>
      <c r="K5" s="3">
        <f t="shared" si="1"/>
        <v>1501</v>
      </c>
      <c r="L5" s="3">
        <f t="shared" si="1"/>
        <v>11678</v>
      </c>
      <c r="M5" s="3">
        <f t="shared" si="1"/>
        <v>1094</v>
      </c>
      <c r="N5" s="3">
        <f t="shared" si="1"/>
        <v>3206</v>
      </c>
      <c r="O5" s="3">
        <f t="shared" si="1"/>
        <v>15781</v>
      </c>
    </row>
    <row r="6" spans="1:15" ht="16.5" customHeight="1">
      <c r="A6" s="6" t="s">
        <v>36</v>
      </c>
      <c r="B6" s="3">
        <f aca="true" t="shared" si="2" ref="B6:B28">SUM(C6:O6)</f>
        <v>50958</v>
      </c>
      <c r="C6" s="3">
        <v>49</v>
      </c>
      <c r="D6" s="3">
        <v>21</v>
      </c>
      <c r="E6" s="3">
        <v>28700</v>
      </c>
      <c r="F6" s="3">
        <v>22</v>
      </c>
      <c r="G6" s="3">
        <v>9569</v>
      </c>
      <c r="H6" s="3">
        <v>4708</v>
      </c>
      <c r="I6" s="3">
        <v>2231</v>
      </c>
      <c r="J6" s="3">
        <v>391</v>
      </c>
      <c r="K6" s="3">
        <v>304</v>
      </c>
      <c r="L6" s="3">
        <v>2383</v>
      </c>
      <c r="M6" s="3">
        <v>368</v>
      </c>
      <c r="N6" s="3">
        <v>467</v>
      </c>
      <c r="O6" s="3">
        <v>1745</v>
      </c>
    </row>
    <row r="7" spans="1:15" ht="17.25" customHeight="1">
      <c r="A7" s="6" t="s">
        <v>37</v>
      </c>
      <c r="B7" s="3">
        <f t="shared" si="2"/>
        <v>4576</v>
      </c>
      <c r="C7" s="3">
        <v>71</v>
      </c>
      <c r="D7" s="3">
        <v>82</v>
      </c>
      <c r="E7" s="3">
        <v>1074</v>
      </c>
      <c r="F7" s="3">
        <v>7</v>
      </c>
      <c r="G7" s="3">
        <v>1242</v>
      </c>
      <c r="H7" s="3">
        <v>880</v>
      </c>
      <c r="I7" s="3">
        <v>242</v>
      </c>
      <c r="J7" s="3">
        <v>39</v>
      </c>
      <c r="K7" s="3">
        <v>34</v>
      </c>
      <c r="L7" s="3">
        <v>285</v>
      </c>
      <c r="M7" s="3">
        <v>19</v>
      </c>
      <c r="N7" s="3">
        <v>40</v>
      </c>
      <c r="O7" s="3">
        <v>561</v>
      </c>
    </row>
    <row r="8" spans="1:15" ht="17.25" customHeight="1">
      <c r="A8" s="6" t="s">
        <v>38</v>
      </c>
      <c r="B8" s="3">
        <f t="shared" si="2"/>
        <v>22084</v>
      </c>
      <c r="C8" s="3">
        <v>134</v>
      </c>
      <c r="D8" s="3">
        <v>38</v>
      </c>
      <c r="E8" s="3">
        <v>9842</v>
      </c>
      <c r="F8" s="3">
        <v>13</v>
      </c>
      <c r="G8" s="3">
        <v>4717</v>
      </c>
      <c r="H8" s="3">
        <v>3140</v>
      </c>
      <c r="I8" s="3">
        <v>1261</v>
      </c>
      <c r="J8" s="3">
        <v>202</v>
      </c>
      <c r="K8" s="3">
        <v>211</v>
      </c>
      <c r="L8" s="3">
        <v>1041</v>
      </c>
      <c r="M8" s="3">
        <v>74</v>
      </c>
      <c r="N8" s="3">
        <v>358</v>
      </c>
      <c r="O8" s="3">
        <v>1053</v>
      </c>
    </row>
    <row r="9" spans="1:15" ht="17.25" customHeight="1">
      <c r="A9" s="6" t="s">
        <v>39</v>
      </c>
      <c r="B9" s="3">
        <f t="shared" si="2"/>
        <v>4982</v>
      </c>
      <c r="C9" s="3">
        <v>71</v>
      </c>
      <c r="D9" s="3">
        <v>27</v>
      </c>
      <c r="E9" s="3">
        <v>1707</v>
      </c>
      <c r="F9" s="3">
        <v>1</v>
      </c>
      <c r="G9" s="3">
        <v>1391</v>
      </c>
      <c r="H9" s="3">
        <v>773</v>
      </c>
      <c r="I9" s="3">
        <v>169</v>
      </c>
      <c r="J9" s="3">
        <v>61</v>
      </c>
      <c r="K9" s="3">
        <v>47</v>
      </c>
      <c r="L9" s="3">
        <v>206</v>
      </c>
      <c r="M9" s="3">
        <v>11</v>
      </c>
      <c r="N9" s="3">
        <v>107</v>
      </c>
      <c r="O9" s="3">
        <v>411</v>
      </c>
    </row>
    <row r="10" spans="1:15" ht="30" customHeight="1">
      <c r="A10" s="6" t="s">
        <v>40</v>
      </c>
      <c r="B10" s="3">
        <f t="shared" si="2"/>
        <v>5708</v>
      </c>
      <c r="C10" s="3">
        <v>57</v>
      </c>
      <c r="D10" s="3">
        <v>60</v>
      </c>
      <c r="E10" s="3">
        <v>1878</v>
      </c>
      <c r="F10" s="3">
        <v>5</v>
      </c>
      <c r="G10" s="3">
        <v>1587</v>
      </c>
      <c r="H10" s="3">
        <v>855</v>
      </c>
      <c r="I10" s="3">
        <v>225</v>
      </c>
      <c r="J10" s="3">
        <v>49</v>
      </c>
      <c r="K10" s="3">
        <v>33</v>
      </c>
      <c r="L10" s="3">
        <v>284</v>
      </c>
      <c r="M10" s="3">
        <v>24</v>
      </c>
      <c r="N10" s="3">
        <v>123</v>
      </c>
      <c r="O10" s="3">
        <v>528</v>
      </c>
    </row>
    <row r="11" spans="1:15" ht="17.25" customHeight="1">
      <c r="A11" s="6" t="s">
        <v>41</v>
      </c>
      <c r="B11" s="3">
        <f t="shared" si="2"/>
        <v>27577</v>
      </c>
      <c r="C11" s="3">
        <v>163</v>
      </c>
      <c r="D11" s="3">
        <v>51</v>
      </c>
      <c r="E11" s="3">
        <v>16854</v>
      </c>
      <c r="F11" s="3">
        <v>9</v>
      </c>
      <c r="G11" s="3">
        <v>3482</v>
      </c>
      <c r="H11" s="3">
        <v>2537</v>
      </c>
      <c r="I11" s="3">
        <v>934</v>
      </c>
      <c r="J11" s="3">
        <v>144</v>
      </c>
      <c r="K11" s="3">
        <v>134</v>
      </c>
      <c r="L11" s="3">
        <v>1000</v>
      </c>
      <c r="M11" s="3">
        <v>49</v>
      </c>
      <c r="N11" s="3">
        <v>376</v>
      </c>
      <c r="O11" s="3">
        <v>1844</v>
      </c>
    </row>
    <row r="12" spans="1:15" ht="17.25" customHeight="1">
      <c r="A12" s="6" t="s">
        <v>42</v>
      </c>
      <c r="B12" s="3">
        <f t="shared" si="2"/>
        <v>18952</v>
      </c>
      <c r="C12" s="3">
        <v>121</v>
      </c>
      <c r="D12" s="3">
        <v>23</v>
      </c>
      <c r="E12" s="3">
        <v>11652</v>
      </c>
      <c r="F12" s="3">
        <v>11</v>
      </c>
      <c r="G12" s="3">
        <v>2003</v>
      </c>
      <c r="H12" s="3">
        <v>1987</v>
      </c>
      <c r="I12" s="3">
        <v>537</v>
      </c>
      <c r="J12" s="3">
        <v>150</v>
      </c>
      <c r="K12" s="3">
        <v>59</v>
      </c>
      <c r="L12" s="3">
        <v>779</v>
      </c>
      <c r="M12" s="3">
        <v>30</v>
      </c>
      <c r="N12" s="3">
        <v>224</v>
      </c>
      <c r="O12" s="3">
        <v>1376</v>
      </c>
    </row>
    <row r="13" spans="1:15" ht="17.25" customHeight="1">
      <c r="A13" s="6" t="s">
        <v>43</v>
      </c>
      <c r="B13" s="3">
        <f t="shared" si="2"/>
        <v>4813</v>
      </c>
      <c r="C13" s="3">
        <v>131</v>
      </c>
      <c r="D13" s="3">
        <v>57</v>
      </c>
      <c r="E13" s="3">
        <v>1147</v>
      </c>
      <c r="F13" s="3">
        <v>6</v>
      </c>
      <c r="G13" s="3">
        <v>1141</v>
      </c>
      <c r="H13" s="3">
        <v>1088</v>
      </c>
      <c r="I13" s="3">
        <v>150</v>
      </c>
      <c r="J13" s="3">
        <v>50</v>
      </c>
      <c r="K13" s="3">
        <v>39</v>
      </c>
      <c r="L13" s="3">
        <v>351</v>
      </c>
      <c r="M13" s="3">
        <v>26</v>
      </c>
      <c r="N13" s="3">
        <v>90</v>
      </c>
      <c r="O13" s="3">
        <v>537</v>
      </c>
    </row>
    <row r="14" spans="1:15" ht="30" customHeight="1">
      <c r="A14" s="6" t="s">
        <v>44</v>
      </c>
      <c r="B14" s="3">
        <f t="shared" si="2"/>
        <v>5933</v>
      </c>
      <c r="C14" s="3">
        <v>132</v>
      </c>
      <c r="D14" s="3">
        <v>54</v>
      </c>
      <c r="E14" s="3">
        <v>1441</v>
      </c>
      <c r="F14" s="3">
        <v>6</v>
      </c>
      <c r="G14" s="3">
        <v>1669</v>
      </c>
      <c r="H14" s="3">
        <v>991</v>
      </c>
      <c r="I14" s="3">
        <v>190</v>
      </c>
      <c r="J14" s="3">
        <v>87</v>
      </c>
      <c r="K14" s="3">
        <v>31</v>
      </c>
      <c r="L14" s="3">
        <v>420</v>
      </c>
      <c r="M14" s="3">
        <v>24</v>
      </c>
      <c r="N14" s="3">
        <v>140</v>
      </c>
      <c r="O14" s="3">
        <v>748</v>
      </c>
    </row>
    <row r="15" spans="1:15" ht="17.25" customHeight="1">
      <c r="A15" s="6" t="s">
        <v>45</v>
      </c>
      <c r="B15" s="3">
        <f t="shared" si="2"/>
        <v>4293</v>
      </c>
      <c r="C15" s="3">
        <v>109</v>
      </c>
      <c r="D15" s="3">
        <v>8</v>
      </c>
      <c r="E15" s="3">
        <v>1482</v>
      </c>
      <c r="F15" s="3">
        <v>4</v>
      </c>
      <c r="G15" s="3">
        <v>1067</v>
      </c>
      <c r="H15" s="3">
        <v>650</v>
      </c>
      <c r="I15" s="3">
        <v>126</v>
      </c>
      <c r="J15" s="3">
        <v>44</v>
      </c>
      <c r="K15" s="3">
        <v>14</v>
      </c>
      <c r="L15" s="3">
        <v>197</v>
      </c>
      <c r="M15" s="3">
        <v>9</v>
      </c>
      <c r="N15" s="3">
        <v>81</v>
      </c>
      <c r="O15" s="3">
        <v>502</v>
      </c>
    </row>
    <row r="16" spans="1:15" ht="17.25" customHeight="1">
      <c r="A16" s="6" t="s">
        <v>46</v>
      </c>
      <c r="B16" s="3">
        <f t="shared" si="2"/>
        <v>13231</v>
      </c>
      <c r="C16" s="3">
        <v>185</v>
      </c>
      <c r="D16" s="3">
        <v>11</v>
      </c>
      <c r="E16" s="3">
        <v>6453</v>
      </c>
      <c r="F16" s="3">
        <v>8</v>
      </c>
      <c r="G16" s="3">
        <v>2161</v>
      </c>
      <c r="H16" s="3">
        <v>1965</v>
      </c>
      <c r="I16" s="3">
        <v>272</v>
      </c>
      <c r="J16" s="3">
        <v>168</v>
      </c>
      <c r="K16" s="3">
        <v>55</v>
      </c>
      <c r="L16" s="3">
        <v>621</v>
      </c>
      <c r="M16" s="3">
        <v>33</v>
      </c>
      <c r="N16" s="3">
        <v>195</v>
      </c>
      <c r="O16" s="3">
        <v>1104</v>
      </c>
    </row>
    <row r="17" spans="1:15" ht="17.25" customHeight="1">
      <c r="A17" s="6" t="s">
        <v>47</v>
      </c>
      <c r="B17" s="3">
        <f t="shared" si="2"/>
        <v>14073</v>
      </c>
      <c r="C17" s="3">
        <v>84</v>
      </c>
      <c r="D17" s="3">
        <v>42</v>
      </c>
      <c r="E17" s="3">
        <v>5231</v>
      </c>
      <c r="F17" s="3">
        <v>11</v>
      </c>
      <c r="G17" s="3">
        <v>3323</v>
      </c>
      <c r="H17" s="3">
        <v>2423</v>
      </c>
      <c r="I17" s="3">
        <v>499</v>
      </c>
      <c r="J17" s="3">
        <v>124</v>
      </c>
      <c r="K17" s="3">
        <v>110</v>
      </c>
      <c r="L17" s="3">
        <v>752</v>
      </c>
      <c r="M17" s="3">
        <v>25</v>
      </c>
      <c r="N17" s="3">
        <v>303</v>
      </c>
      <c r="O17" s="3">
        <v>1146</v>
      </c>
    </row>
    <row r="18" spans="1:15" ht="30" customHeight="1">
      <c r="A18" s="6" t="s">
        <v>48</v>
      </c>
      <c r="B18" s="3">
        <f t="shared" si="2"/>
        <v>6951</v>
      </c>
      <c r="C18" s="3">
        <v>191</v>
      </c>
      <c r="D18" s="3">
        <v>34</v>
      </c>
      <c r="E18" s="3">
        <v>1101</v>
      </c>
      <c r="F18" s="3">
        <v>7</v>
      </c>
      <c r="G18" s="3">
        <v>1508</v>
      </c>
      <c r="H18" s="3">
        <v>2100</v>
      </c>
      <c r="I18" s="3">
        <v>222</v>
      </c>
      <c r="J18" s="3">
        <v>61</v>
      </c>
      <c r="K18" s="3">
        <v>34</v>
      </c>
      <c r="L18" s="3">
        <v>610</v>
      </c>
      <c r="M18" s="3">
        <v>30</v>
      </c>
      <c r="N18" s="3">
        <v>114</v>
      </c>
      <c r="O18" s="3">
        <v>939</v>
      </c>
    </row>
    <row r="19" spans="1:15" ht="17.25" customHeight="1">
      <c r="A19" s="6" t="s">
        <v>49</v>
      </c>
      <c r="B19" s="3">
        <f t="shared" si="2"/>
        <v>1697</v>
      </c>
      <c r="C19" s="3">
        <v>45</v>
      </c>
      <c r="D19" s="3">
        <v>29</v>
      </c>
      <c r="E19" s="3">
        <v>161</v>
      </c>
      <c r="F19" s="3">
        <v>3</v>
      </c>
      <c r="G19" s="3">
        <v>441</v>
      </c>
      <c r="H19" s="3">
        <v>560</v>
      </c>
      <c r="I19" s="3">
        <v>94</v>
      </c>
      <c r="J19" s="3">
        <v>34</v>
      </c>
      <c r="K19" s="3">
        <v>15</v>
      </c>
      <c r="L19" s="3">
        <v>107</v>
      </c>
      <c r="M19" s="3">
        <v>15</v>
      </c>
      <c r="N19" s="3">
        <v>24</v>
      </c>
      <c r="O19" s="3">
        <v>169</v>
      </c>
    </row>
    <row r="20" spans="1:15" ht="17.25" customHeight="1">
      <c r="A20" s="6" t="s">
        <v>50</v>
      </c>
      <c r="B20" s="3">
        <f t="shared" si="2"/>
        <v>3232</v>
      </c>
      <c r="C20" s="3">
        <v>43</v>
      </c>
      <c r="D20" s="3">
        <v>88</v>
      </c>
      <c r="E20" s="3">
        <v>462</v>
      </c>
      <c r="F20" s="3">
        <v>10</v>
      </c>
      <c r="G20" s="3">
        <v>920</v>
      </c>
      <c r="H20" s="3">
        <v>880</v>
      </c>
      <c r="I20" s="3">
        <v>144</v>
      </c>
      <c r="J20" s="3">
        <v>36</v>
      </c>
      <c r="K20" s="3">
        <v>42</v>
      </c>
      <c r="L20" s="3">
        <v>174</v>
      </c>
      <c r="M20" s="3">
        <v>25</v>
      </c>
      <c r="N20" s="3">
        <v>50</v>
      </c>
      <c r="O20" s="3">
        <v>358</v>
      </c>
    </row>
    <row r="21" spans="1:15" ht="17.25" customHeight="1">
      <c r="A21" s="6" t="s">
        <v>51</v>
      </c>
      <c r="B21" s="3">
        <f t="shared" si="2"/>
        <v>739</v>
      </c>
      <c r="C21" s="3">
        <v>18</v>
      </c>
      <c r="D21" s="3">
        <v>1</v>
      </c>
      <c r="E21" s="3">
        <v>60</v>
      </c>
      <c r="F21" s="3">
        <v>1</v>
      </c>
      <c r="G21" s="3">
        <v>222</v>
      </c>
      <c r="H21" s="3">
        <v>198</v>
      </c>
      <c r="I21" s="3">
        <v>102</v>
      </c>
      <c r="J21" s="3">
        <v>9</v>
      </c>
      <c r="K21" s="3">
        <v>15</v>
      </c>
      <c r="L21" s="3">
        <v>48</v>
      </c>
      <c r="M21" s="3">
        <v>10</v>
      </c>
      <c r="N21" s="3">
        <v>7</v>
      </c>
      <c r="O21" s="3">
        <v>48</v>
      </c>
    </row>
    <row r="22" spans="1:15" ht="30" customHeight="1">
      <c r="A22" s="6" t="s">
        <v>52</v>
      </c>
      <c r="B22" s="3">
        <f t="shared" si="2"/>
        <v>3970</v>
      </c>
      <c r="C22" s="3">
        <v>13</v>
      </c>
      <c r="D22" s="3">
        <v>3</v>
      </c>
      <c r="E22" s="3">
        <v>500</v>
      </c>
      <c r="F22" s="3">
        <v>4</v>
      </c>
      <c r="G22" s="3">
        <v>816</v>
      </c>
      <c r="H22" s="3">
        <v>901</v>
      </c>
      <c r="I22" s="3">
        <v>1052</v>
      </c>
      <c r="J22" s="3">
        <v>20</v>
      </c>
      <c r="K22" s="3">
        <v>38</v>
      </c>
      <c r="L22" s="3">
        <v>232</v>
      </c>
      <c r="M22" s="3">
        <v>21</v>
      </c>
      <c r="N22" s="3">
        <v>56</v>
      </c>
      <c r="O22" s="3">
        <v>314</v>
      </c>
    </row>
    <row r="23" spans="1:15" ht="17.25" customHeight="1">
      <c r="A23" s="6" t="s">
        <v>53</v>
      </c>
      <c r="B23" s="3">
        <f t="shared" si="2"/>
        <v>5144</v>
      </c>
      <c r="C23" s="3">
        <v>10</v>
      </c>
      <c r="D23" s="3">
        <v>12</v>
      </c>
      <c r="E23" s="3">
        <v>1785</v>
      </c>
      <c r="F23" s="3">
        <v>1</v>
      </c>
      <c r="G23" s="3">
        <v>1164</v>
      </c>
      <c r="H23" s="3">
        <v>1033</v>
      </c>
      <c r="I23" s="3">
        <v>175</v>
      </c>
      <c r="J23" s="3">
        <v>132</v>
      </c>
      <c r="K23" s="3">
        <v>44</v>
      </c>
      <c r="L23" s="3">
        <v>261</v>
      </c>
      <c r="M23" s="3">
        <v>21</v>
      </c>
      <c r="N23" s="3">
        <v>103</v>
      </c>
      <c r="O23" s="3">
        <v>403</v>
      </c>
    </row>
    <row r="24" spans="1:15" ht="17.25" customHeight="1">
      <c r="A24" s="6" t="s">
        <v>54</v>
      </c>
      <c r="B24" s="3">
        <f t="shared" si="2"/>
        <v>14266</v>
      </c>
      <c r="C24" s="3">
        <v>27</v>
      </c>
      <c r="D24" s="3">
        <v>14</v>
      </c>
      <c r="E24" s="3">
        <v>4531</v>
      </c>
      <c r="F24" s="3">
        <v>9</v>
      </c>
      <c r="G24" s="3">
        <v>2698</v>
      </c>
      <c r="H24" s="3">
        <v>3648</v>
      </c>
      <c r="I24" s="3">
        <v>651</v>
      </c>
      <c r="J24" s="3">
        <v>260</v>
      </c>
      <c r="K24" s="3">
        <v>149</v>
      </c>
      <c r="L24" s="3">
        <v>994</v>
      </c>
      <c r="M24" s="3">
        <v>186</v>
      </c>
      <c r="N24" s="3">
        <v>151</v>
      </c>
      <c r="O24" s="3">
        <v>948</v>
      </c>
    </row>
    <row r="25" spans="1:15" ht="17.25" customHeight="1">
      <c r="A25" s="6" t="s">
        <v>55</v>
      </c>
      <c r="B25" s="3">
        <f t="shared" si="2"/>
        <v>3532</v>
      </c>
      <c r="C25" s="3">
        <v>12</v>
      </c>
      <c r="D25" s="3">
        <v>1</v>
      </c>
      <c r="E25" s="3">
        <v>751</v>
      </c>
      <c r="F25" s="3">
        <v>2</v>
      </c>
      <c r="G25" s="3">
        <v>619</v>
      </c>
      <c r="H25" s="3">
        <v>1098</v>
      </c>
      <c r="I25" s="3">
        <v>215</v>
      </c>
      <c r="J25" s="3">
        <v>57</v>
      </c>
      <c r="K25" s="3">
        <v>28</v>
      </c>
      <c r="L25" s="3">
        <v>300</v>
      </c>
      <c r="M25" s="3">
        <v>23</v>
      </c>
      <c r="N25" s="3">
        <v>43</v>
      </c>
      <c r="O25" s="3">
        <v>383</v>
      </c>
    </row>
    <row r="26" spans="1:15" ht="18" customHeight="1">
      <c r="A26" s="6" t="s">
        <v>56</v>
      </c>
      <c r="B26" s="3">
        <f t="shared" si="2"/>
        <v>9745</v>
      </c>
      <c r="C26" s="3">
        <v>25</v>
      </c>
      <c r="D26" s="3">
        <v>1</v>
      </c>
      <c r="E26" s="3">
        <v>3663</v>
      </c>
      <c r="F26" s="3">
        <v>1</v>
      </c>
      <c r="G26" s="3">
        <v>1284</v>
      </c>
      <c r="H26" s="3">
        <v>2559</v>
      </c>
      <c r="I26" s="3">
        <v>447</v>
      </c>
      <c r="J26" s="3">
        <v>178</v>
      </c>
      <c r="K26" s="3">
        <v>65</v>
      </c>
      <c r="L26" s="3">
        <v>633</v>
      </c>
      <c r="M26" s="3">
        <v>71</v>
      </c>
      <c r="N26" s="3">
        <v>154</v>
      </c>
      <c r="O26" s="3">
        <v>664</v>
      </c>
    </row>
    <row r="27" spans="1:15" ht="30" customHeight="1">
      <c r="A27" s="6" t="s">
        <v>57</v>
      </c>
      <c r="B27" s="3">
        <f t="shared" si="2"/>
        <v>38690</v>
      </c>
      <c r="C27" s="3">
        <v>45</v>
      </c>
      <c r="D27" s="3">
        <v>20</v>
      </c>
      <c r="E27" s="3">
        <v>8184</v>
      </c>
      <c r="F27" s="3">
        <v>19</v>
      </c>
      <c r="G27" s="3">
        <v>5916</v>
      </c>
      <c r="H27" s="3">
        <v>8731</v>
      </c>
      <c r="I27" s="3">
        <v>5546</v>
      </c>
      <c r="J27" s="3">
        <v>3651</v>
      </c>
      <c r="K27" s="3">
        <v>504</v>
      </c>
      <c r="L27" s="3">
        <v>1846</v>
      </c>
      <c r="M27" s="3">
        <v>2370</v>
      </c>
      <c r="N27" s="3">
        <v>444</v>
      </c>
      <c r="O27" s="3">
        <v>1414</v>
      </c>
    </row>
    <row r="28" spans="1:15" ht="18" customHeight="1" thickBot="1">
      <c r="A28" s="23" t="s">
        <v>58</v>
      </c>
      <c r="B28" s="3">
        <f t="shared" si="2"/>
        <v>19228</v>
      </c>
      <c r="C28" s="3">
        <v>646</v>
      </c>
      <c r="D28" s="3">
        <v>20</v>
      </c>
      <c r="E28" s="3">
        <v>3430</v>
      </c>
      <c r="F28" s="3">
        <v>4</v>
      </c>
      <c r="G28" s="3">
        <v>4862</v>
      </c>
      <c r="H28" s="3">
        <v>4630</v>
      </c>
      <c r="I28" s="3">
        <v>2034</v>
      </c>
      <c r="J28" s="3">
        <v>405</v>
      </c>
      <c r="K28" s="3">
        <v>211</v>
      </c>
      <c r="L28" s="3">
        <v>1274</v>
      </c>
      <c r="M28" s="3">
        <v>167</v>
      </c>
      <c r="N28" s="3">
        <v>290</v>
      </c>
      <c r="O28" s="3">
        <v>1255</v>
      </c>
    </row>
    <row r="29" spans="1:15" ht="12" customHeight="1">
      <c r="A29" s="51" t="s">
        <v>132</v>
      </c>
      <c r="B29" s="51"/>
      <c r="C29" s="51"/>
      <c r="D29" s="51"/>
      <c r="E29" s="51"/>
      <c r="F29" s="51"/>
      <c r="G29" s="51"/>
      <c r="H29" s="51"/>
      <c r="I29" s="29"/>
      <c r="J29" s="24"/>
      <c r="K29" s="24"/>
      <c r="L29" s="24"/>
      <c r="M29" s="24"/>
      <c r="N29" s="24"/>
      <c r="O29" s="24"/>
    </row>
    <row r="30" spans="1:15" ht="66" customHeight="1">
      <c r="A30" s="52" t="s">
        <v>69</v>
      </c>
      <c r="B30" s="52"/>
      <c r="C30" s="52"/>
      <c r="D30" s="52"/>
      <c r="E30" s="52"/>
      <c r="F30" s="52"/>
      <c r="G30" s="52"/>
      <c r="H30" s="52"/>
      <c r="I30" s="16"/>
      <c r="J30" s="16"/>
      <c r="K30" s="16"/>
      <c r="L30" s="16"/>
      <c r="M30" s="16"/>
      <c r="N30" s="16"/>
      <c r="O30" s="16"/>
    </row>
    <row r="31" spans="1:15" ht="12" customHeight="1">
      <c r="A31" s="32" t="s">
        <v>32</v>
      </c>
      <c r="B31" s="32"/>
      <c r="C31" s="32"/>
      <c r="D31" s="32"/>
      <c r="E31" s="32"/>
      <c r="F31" s="32"/>
      <c r="G31" s="32"/>
      <c r="H31" s="32"/>
      <c r="I31" s="32" t="s">
        <v>33</v>
      </c>
      <c r="J31" s="32"/>
      <c r="K31" s="32"/>
      <c r="L31" s="32"/>
      <c r="M31" s="32"/>
      <c r="N31" s="32"/>
      <c r="O31" s="32"/>
    </row>
  </sheetData>
  <mergeCells count="5">
    <mergeCell ref="I31:O31"/>
    <mergeCell ref="A31:H31"/>
    <mergeCell ref="A29:H29"/>
    <mergeCell ref="A1:H1"/>
    <mergeCell ref="A30:H30"/>
  </mergeCells>
  <dataValidations count="1">
    <dataValidation type="whole" allowBlank="1" showInputMessage="1" showErrorMessage="1" errorTitle="嘿嘿！你粉混喔" error="數字必須素整數而且不得小於 0 也應該不會大於 50000000 吧" sqref="C6:O2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行政院勞工委員會</cp:lastModifiedBy>
  <cp:lastPrinted>2008-05-11T03:04:30Z</cp:lastPrinted>
  <dcterms:created xsi:type="dcterms:W3CDTF">2002-09-19T02:57:14Z</dcterms:created>
  <dcterms:modified xsi:type="dcterms:W3CDTF">2008-05-11T03:04:35Z</dcterms:modified>
  <cp:category/>
  <cp:version/>
  <cp:contentType/>
  <cp:contentStatus/>
</cp:coreProperties>
</file>