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tabRatio="828" activeTab="0"/>
  </bookViews>
  <sheets>
    <sheet name="M001(1-1)" sheetId="1" r:id="rId1"/>
    <sheet name="M002(1-2)" sheetId="2" r:id="rId2"/>
  </sheets>
  <definedNames/>
  <calcPr fullCalcOnLoad="1" refMode="R1C1"/>
</workbook>
</file>

<file path=xl/sharedStrings.xml><?xml version="1.0" encoding="utf-8"?>
<sst xmlns="http://schemas.openxmlformats.org/spreadsheetml/2006/main" count="188" uniqueCount="137">
  <si>
    <t>嘉 義 市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</si>
  <si>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</si>
  <si>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農、林、漁、牧業</t>
  </si>
  <si>
    <t>單位按行業與地區分</t>
  </si>
  <si>
    <t>按行業及地區分(續)</t>
  </si>
  <si>
    <t>台</t>
  </si>
  <si>
    <t>-2-</t>
  </si>
  <si>
    <t>-3-</t>
  </si>
  <si>
    <t>-4-</t>
  </si>
  <si>
    <t>-5-</t>
  </si>
  <si>
    <t>衛生法事業單位數按縣市與行業分</t>
  </si>
  <si>
    <t>製      造      業</t>
  </si>
  <si>
    <t>批發及零售業</t>
  </si>
  <si>
    <t>住宿及餐飲業</t>
  </si>
  <si>
    <t>金融及保險業</t>
  </si>
  <si>
    <t>專業、科學及技術服務業</t>
  </si>
  <si>
    <t>礦業及土石採取業</t>
  </si>
  <si>
    <t>縣 市 別</t>
  </si>
  <si>
    <t xml:space="preserve"> -6-</t>
  </si>
  <si>
    <t xml:space="preserve"> -7-</t>
  </si>
  <si>
    <t>總                 計</t>
  </si>
  <si>
    <t>臺    灣    省</t>
  </si>
  <si>
    <t xml:space="preserve">   宜  蘭  縣</t>
  </si>
  <si>
    <t xml:space="preserve">   桃  園  縣</t>
  </si>
  <si>
    <t xml:space="preserve">   新  竹  縣</t>
  </si>
  <si>
    <t xml:space="preserve">   苗  栗  縣</t>
  </si>
  <si>
    <t xml:space="preserve">   彰  化  縣</t>
  </si>
  <si>
    <t xml:space="preserve">   南  投  縣</t>
  </si>
  <si>
    <t xml:space="preserve">   雲  林  縣</t>
  </si>
  <si>
    <t xml:space="preserve">   嘉  義  縣</t>
  </si>
  <si>
    <t xml:space="preserve">   屏  東  縣</t>
  </si>
  <si>
    <t xml:space="preserve">   台  東  縣</t>
  </si>
  <si>
    <t xml:space="preserve">   花  蓮  縣</t>
  </si>
  <si>
    <t xml:space="preserve">   澎  湖  縣</t>
  </si>
  <si>
    <t xml:space="preserve">   基  隆  市</t>
  </si>
  <si>
    <t xml:space="preserve">   新  竹  市</t>
  </si>
  <si>
    <t xml:space="preserve">   嘉  義  市</t>
  </si>
  <si>
    <t>台    北    市</t>
  </si>
  <si>
    <t>高    雄    市</t>
  </si>
  <si>
    <t xml:space="preserve">營 造 業
</t>
  </si>
  <si>
    <t xml:space="preserve">製 造 業
</t>
  </si>
  <si>
    <t>礦業及土石
採取業</t>
  </si>
  <si>
    <t xml:space="preserve">總        計
</t>
  </si>
  <si>
    <t>表 1-2  台灣地區僱有勞工適用安全</t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</si>
  <si>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</si>
  <si>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</si>
  <si>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</si>
  <si>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</si>
  <si>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</si>
  <si>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</si>
  <si>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</si>
  <si>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</si>
  <si>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</si>
  <si>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</si>
  <si>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</si>
  <si>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</si>
  <si>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t>醫療保健
服  務  業</t>
  </si>
  <si>
    <t>表 1-1  台灣地區僱有勞工事業</t>
  </si>
  <si>
    <t>表 1-1  台灣地區僱有勞工事業單位</t>
  </si>
  <si>
    <t>單位：家</t>
  </si>
  <si>
    <t>行        業        別</t>
  </si>
  <si>
    <t>台                                                                  灣</t>
  </si>
  <si>
    <t>地                                                             區</t>
  </si>
  <si>
    <t>總        計</t>
  </si>
  <si>
    <t>灣                                                                           省</t>
  </si>
  <si>
    <t>新 竹 縣</t>
  </si>
  <si>
    <t>苗 栗 縣</t>
  </si>
  <si>
    <t>南 投 縣</t>
  </si>
  <si>
    <t>雲 林 縣</t>
  </si>
  <si>
    <t>屏 東 縣</t>
  </si>
  <si>
    <t>台 東 縣</t>
  </si>
  <si>
    <t>花 蓮 縣</t>
  </si>
  <si>
    <t>澎 湖 縣</t>
  </si>
  <si>
    <t>基 隆 市</t>
  </si>
  <si>
    <t>新 竹 市</t>
  </si>
  <si>
    <t>農、林、漁、牧業</t>
  </si>
  <si>
    <t>年12月</t>
  </si>
  <si>
    <t>12月</t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</si>
  <si>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</si>
  <si>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</si>
  <si>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</si>
  <si>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</si>
  <si>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</si>
  <si>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</si>
  <si>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</si>
  <si>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</si>
  <si>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</si>
  <si>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</si>
  <si>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</si>
  <si>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</si>
  <si>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</si>
  <si>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</si>
  <si>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</si>
  <si>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</si>
  <si>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</si>
  <si>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</si>
  <si>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</si>
  <si>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</si>
  <si>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</si>
  <si>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</si>
  <si>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</si>
  <si>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</si>
  <si>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</si>
  <si>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</si>
  <si>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</si>
  <si>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附註:(1)大眾傳播業係指出版業及廣播電視業。
         (2)租賃業包含機械設備租賃業。</t>
  </si>
  <si>
    <t>金融、保險業</t>
  </si>
  <si>
    <t>資料來源：1.事業單位以95年工商及服務業普查資料為基準、根據財政部營利事業登記總家數之成長率推估得之。</t>
  </si>
  <si>
    <t>用水供應及
污染整治業</t>
  </si>
  <si>
    <t>個人及家庭
用品維修業</t>
  </si>
  <si>
    <t>運動、娛樂及休閒
服務業</t>
  </si>
  <si>
    <t>住宿及餐飲業</t>
  </si>
  <si>
    <t>大 眾傳播業
(1)</t>
  </si>
  <si>
    <t>租 賃 業
(2)</t>
  </si>
  <si>
    <t>運輸及倉儲業</t>
  </si>
  <si>
    <t>不動產開發業</t>
  </si>
  <si>
    <t>資料來源：1.事業單位以95年工商及服務業普查資料為基準，根據財政部營利事業登記總家數之成長率推估得之。 
                   2.本表事業單位數不含無雇用勞工之家數。</t>
  </si>
  <si>
    <t>新 北 市</t>
  </si>
  <si>
    <t>台 中 市</t>
  </si>
  <si>
    <t>台 南 市</t>
  </si>
  <si>
    <t xml:space="preserve"> 計</t>
  </si>
  <si>
    <t>台</t>
  </si>
  <si>
    <t>灣</t>
  </si>
  <si>
    <t>宜 蘭 縣</t>
  </si>
  <si>
    <t>嘉 義 縣</t>
  </si>
  <si>
    <t>桃 園 縣</t>
  </si>
  <si>
    <t>彰 化 縣</t>
  </si>
  <si>
    <t xml:space="preserve">地                                                                     區                                                             </t>
  </si>
  <si>
    <t xml:space="preserve">        單位：家</t>
  </si>
  <si>
    <t>高 雄 市</t>
  </si>
  <si>
    <t>台 北 市</t>
  </si>
  <si>
    <t>新    北    市</t>
  </si>
  <si>
    <t>台    中    市</t>
  </si>
  <si>
    <t>台    南    市</t>
  </si>
  <si>
    <t>中華民國100</t>
  </si>
  <si>
    <t>中華民國100年</t>
  </si>
  <si>
    <t>電力及燃氣
供應業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</si>
</sst>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_-* ###0_-;\-###0_-;_-* &quot;-&quot;_-;_-&quot;-&quot;_-"/>
  </numFmts>
  <fonts count="11">
    <font>
      <sz val="12"/>
      <name val="新細明體"/>
      <family val="1"/>
    </font>
    <font>
      <sz val="9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90" fontId="10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8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workbookViewId="0" topLeftCell="A1">
      <selection activeCell="A1" sqref="A1"/>
    </sheetView>
  </sheetViews>
  <sheetFormatPr defaultColWidth="9.00390625" defaultRowHeight="16.5"/>
  <cols>
    <col min="1" max="1" width="27.125" style="18" customWidth="1"/>
    <col min="2" max="5" width="13.125" style="18" customWidth="1"/>
    <col min="6" max="12" width="11.125" style="18" customWidth="1"/>
    <col min="13" max="13" width="27.125" style="18" customWidth="1"/>
    <col min="14" max="17" width="13.125" style="18" customWidth="1"/>
    <col min="18" max="24" width="11.00390625" style="18" customWidth="1"/>
    <col min="25" max="16384" width="8.875" style="18" customWidth="1"/>
  </cols>
  <sheetData>
    <row r="1" spans="2:24" s="6" customFormat="1" ht="48" customHeight="1">
      <c r="B1" s="7"/>
      <c r="C1" s="7"/>
      <c r="D1" s="7"/>
      <c r="E1" s="7" t="s">
        <v>57</v>
      </c>
      <c r="F1" s="35" t="s">
        <v>3</v>
      </c>
      <c r="G1" s="35"/>
      <c r="H1" s="35"/>
      <c r="I1" s="35"/>
      <c r="J1" s="35"/>
      <c r="K1" s="35"/>
      <c r="L1" s="35"/>
      <c r="N1" s="7"/>
      <c r="O1" s="7"/>
      <c r="P1" s="7"/>
      <c r="Q1" s="7" t="s">
        <v>58</v>
      </c>
      <c r="R1" s="35" t="s">
        <v>4</v>
      </c>
      <c r="S1" s="35"/>
      <c r="T1" s="35"/>
      <c r="U1" s="35"/>
      <c r="V1" s="35"/>
      <c r="W1" s="35"/>
      <c r="X1" s="35"/>
    </row>
    <row r="2" spans="2:24" s="8" customFormat="1" ht="12.75" customHeight="1" thickBot="1">
      <c r="B2" s="9"/>
      <c r="C2" s="9"/>
      <c r="D2" s="9"/>
      <c r="E2" s="9" t="s">
        <v>134</v>
      </c>
      <c r="F2" s="10" t="s">
        <v>76</v>
      </c>
      <c r="H2" s="10"/>
      <c r="I2" s="10"/>
      <c r="J2" s="10"/>
      <c r="K2" s="10"/>
      <c r="L2" s="11" t="s">
        <v>59</v>
      </c>
      <c r="N2" s="9"/>
      <c r="O2" s="9"/>
      <c r="P2" s="9"/>
      <c r="Q2" s="9" t="s">
        <v>134</v>
      </c>
      <c r="R2" s="10" t="s">
        <v>76</v>
      </c>
      <c r="S2" s="9"/>
      <c r="T2" s="9"/>
      <c r="V2" s="10"/>
      <c r="W2" s="10"/>
      <c r="X2" s="10" t="s">
        <v>128</v>
      </c>
    </row>
    <row r="3" spans="1:24" s="8" customFormat="1" ht="13.5" customHeight="1">
      <c r="A3" s="27" t="s">
        <v>60</v>
      </c>
      <c r="B3" s="32" t="s">
        <v>61</v>
      </c>
      <c r="C3" s="25"/>
      <c r="D3" s="25"/>
      <c r="E3" s="25"/>
      <c r="F3" s="25"/>
      <c r="G3" s="25" t="s">
        <v>62</v>
      </c>
      <c r="H3" s="25"/>
      <c r="I3" s="25"/>
      <c r="J3" s="25"/>
      <c r="K3" s="25"/>
      <c r="L3" s="25"/>
      <c r="M3" s="27" t="s">
        <v>60</v>
      </c>
      <c r="N3" s="12"/>
      <c r="O3" s="13"/>
      <c r="P3" s="25" t="s">
        <v>61</v>
      </c>
      <c r="Q3" s="25"/>
      <c r="R3" s="25"/>
      <c r="S3" s="25"/>
      <c r="T3" s="25"/>
      <c r="U3" s="25" t="s">
        <v>127</v>
      </c>
      <c r="V3" s="25"/>
      <c r="W3" s="25"/>
      <c r="X3" s="25"/>
    </row>
    <row r="4" spans="1:24" s="8" customFormat="1" ht="13.5" customHeight="1">
      <c r="A4" s="28"/>
      <c r="B4" s="30" t="s">
        <v>63</v>
      </c>
      <c r="C4" s="23" t="s">
        <v>117</v>
      </c>
      <c r="D4" s="23" t="s">
        <v>130</v>
      </c>
      <c r="E4" s="33" t="s">
        <v>118</v>
      </c>
      <c r="F4" s="33" t="s">
        <v>119</v>
      </c>
      <c r="G4" s="23" t="s">
        <v>129</v>
      </c>
      <c r="H4" s="14"/>
      <c r="I4" s="14" t="s">
        <v>121</v>
      </c>
      <c r="J4" s="14"/>
      <c r="K4" s="14" t="s">
        <v>122</v>
      </c>
      <c r="L4" s="14"/>
      <c r="M4" s="28"/>
      <c r="N4" s="36" t="s">
        <v>5</v>
      </c>
      <c r="O4" s="37"/>
      <c r="P4" s="37"/>
      <c r="Q4" s="37"/>
      <c r="R4" s="37" t="s">
        <v>64</v>
      </c>
      <c r="S4" s="37"/>
      <c r="T4" s="37"/>
      <c r="U4" s="37"/>
      <c r="V4" s="37"/>
      <c r="W4" s="37"/>
      <c r="X4" s="37"/>
    </row>
    <row r="5" spans="1:24" s="8" customFormat="1" ht="27" customHeight="1" thickBot="1">
      <c r="A5" s="29"/>
      <c r="B5" s="31"/>
      <c r="C5" s="24"/>
      <c r="D5" s="24"/>
      <c r="E5" s="34"/>
      <c r="F5" s="34"/>
      <c r="G5" s="24"/>
      <c r="H5" s="15" t="s">
        <v>120</v>
      </c>
      <c r="I5" s="16" t="s">
        <v>123</v>
      </c>
      <c r="J5" s="16" t="s">
        <v>125</v>
      </c>
      <c r="K5" s="16" t="s">
        <v>65</v>
      </c>
      <c r="L5" s="16" t="s">
        <v>66</v>
      </c>
      <c r="M5" s="29"/>
      <c r="N5" s="16" t="s">
        <v>126</v>
      </c>
      <c r="O5" s="16" t="s">
        <v>67</v>
      </c>
      <c r="P5" s="16" t="s">
        <v>68</v>
      </c>
      <c r="Q5" s="16" t="s">
        <v>124</v>
      </c>
      <c r="R5" s="15" t="s">
        <v>69</v>
      </c>
      <c r="S5" s="16" t="s">
        <v>70</v>
      </c>
      <c r="T5" s="15" t="s">
        <v>71</v>
      </c>
      <c r="U5" s="15" t="s">
        <v>72</v>
      </c>
      <c r="V5" s="16" t="s">
        <v>73</v>
      </c>
      <c r="W5" s="16" t="s">
        <v>74</v>
      </c>
      <c r="X5" s="17" t="s">
        <v>0</v>
      </c>
    </row>
    <row r="6" spans="1:24" ht="16.5" customHeight="1">
      <c r="A6" s="4" t="s">
        <v>1</v>
      </c>
      <c r="B6" s="1">
        <f>SUM(B7+B8+B9,B37:B52)</f>
        <v>687088</v>
      </c>
      <c r="C6" s="1">
        <f aca="true" t="shared" si="0" ref="C6:J6">SUM(C7+C8+C9,C37:C52)</f>
        <v>120264</v>
      </c>
      <c r="D6" s="1">
        <f t="shared" si="0"/>
        <v>134590</v>
      </c>
      <c r="E6" s="1">
        <f t="shared" si="0"/>
        <v>98629</v>
      </c>
      <c r="F6" s="1">
        <f t="shared" si="0"/>
        <v>48439</v>
      </c>
      <c r="G6" s="1">
        <f t="shared" si="0"/>
        <v>79392</v>
      </c>
      <c r="H6" s="1">
        <f t="shared" si="0"/>
        <v>205774</v>
      </c>
      <c r="I6" s="1">
        <f t="shared" si="0"/>
        <v>10454</v>
      </c>
      <c r="J6" s="1">
        <f t="shared" si="0"/>
        <v>55102</v>
      </c>
      <c r="K6" s="1">
        <f>SUM(K7+K8+K9,K37:K52)</f>
        <v>11010</v>
      </c>
      <c r="L6" s="1">
        <f>SUM(L7+L8+L9,L37:L52)</f>
        <v>10508</v>
      </c>
      <c r="M6" s="4" t="s">
        <v>1</v>
      </c>
      <c r="N6" s="1">
        <f aca="true" t="shared" si="1" ref="N6:X6">SUM(N7+N8+N9,N37:N52)</f>
        <v>33115</v>
      </c>
      <c r="O6" s="1">
        <f t="shared" si="1"/>
        <v>9201</v>
      </c>
      <c r="P6" s="1">
        <f t="shared" si="1"/>
        <v>10502</v>
      </c>
      <c r="Q6" s="1">
        <f t="shared" si="1"/>
        <v>7343</v>
      </c>
      <c r="R6" s="1">
        <f t="shared" si="1"/>
        <v>14716</v>
      </c>
      <c r="S6" s="1">
        <f t="shared" si="1"/>
        <v>3990</v>
      </c>
      <c r="T6" s="1">
        <f t="shared" si="1"/>
        <v>6962</v>
      </c>
      <c r="U6" s="1">
        <f t="shared" si="1"/>
        <v>1730</v>
      </c>
      <c r="V6" s="1">
        <f t="shared" si="1"/>
        <v>9364</v>
      </c>
      <c r="W6" s="1">
        <f t="shared" si="1"/>
        <v>13268</v>
      </c>
      <c r="X6" s="1">
        <f t="shared" si="1"/>
        <v>8509</v>
      </c>
    </row>
    <row r="7" spans="1:24" ht="12" customHeight="1">
      <c r="A7" s="4" t="s">
        <v>2</v>
      </c>
      <c r="B7" s="1">
        <f>SUM(C7:H7)</f>
        <v>2391</v>
      </c>
      <c r="C7" s="1">
        <v>39</v>
      </c>
      <c r="D7" s="1">
        <v>41</v>
      </c>
      <c r="E7" s="1">
        <v>174</v>
      </c>
      <c r="F7" s="1">
        <v>200</v>
      </c>
      <c r="G7" s="1">
        <v>714</v>
      </c>
      <c r="H7" s="1">
        <f>SUM(I7:L7,N7:X7)</f>
        <v>1223</v>
      </c>
      <c r="I7" s="1">
        <v>84</v>
      </c>
      <c r="J7" s="1">
        <v>140</v>
      </c>
      <c r="K7" s="1">
        <v>60</v>
      </c>
      <c r="L7" s="1">
        <v>62</v>
      </c>
      <c r="M7" s="4" t="s">
        <v>2</v>
      </c>
      <c r="N7" s="1">
        <v>143</v>
      </c>
      <c r="O7" s="1">
        <v>107</v>
      </c>
      <c r="P7" s="1">
        <v>135</v>
      </c>
      <c r="Q7" s="1">
        <v>144</v>
      </c>
      <c r="R7" s="1">
        <v>178</v>
      </c>
      <c r="S7" s="1">
        <v>72</v>
      </c>
      <c r="T7" s="1">
        <v>46</v>
      </c>
      <c r="U7" s="1">
        <v>15</v>
      </c>
      <c r="V7" s="1">
        <v>13</v>
      </c>
      <c r="W7" s="1">
        <v>12</v>
      </c>
      <c r="X7" s="1">
        <v>12</v>
      </c>
    </row>
    <row r="8" spans="1:24" ht="12" customHeight="1">
      <c r="A8" s="4" t="s">
        <v>16</v>
      </c>
      <c r="B8" s="1">
        <f>SUM(C8:H8)</f>
        <v>397</v>
      </c>
      <c r="C8" s="1">
        <v>19</v>
      </c>
      <c r="D8" s="1">
        <v>19</v>
      </c>
      <c r="E8" s="1">
        <v>46</v>
      </c>
      <c r="F8" s="1">
        <v>8</v>
      </c>
      <c r="G8" s="1">
        <v>39</v>
      </c>
      <c r="H8" s="1">
        <f>SUM(I8:L8,N8:X8)</f>
        <v>266</v>
      </c>
      <c r="I8" s="1">
        <v>45</v>
      </c>
      <c r="J8" s="1">
        <v>13</v>
      </c>
      <c r="K8" s="1">
        <v>16</v>
      </c>
      <c r="L8" s="1">
        <v>43</v>
      </c>
      <c r="M8" s="4" t="s">
        <v>16</v>
      </c>
      <c r="N8" s="1">
        <v>9</v>
      </c>
      <c r="O8" s="1">
        <v>21</v>
      </c>
      <c r="P8" s="1">
        <v>12</v>
      </c>
      <c r="Q8" s="1">
        <v>5</v>
      </c>
      <c r="R8" s="1">
        <v>19</v>
      </c>
      <c r="S8" s="1">
        <v>22</v>
      </c>
      <c r="T8" s="1">
        <v>53</v>
      </c>
      <c r="U8" s="1">
        <v>0</v>
      </c>
      <c r="V8" s="1">
        <v>2</v>
      </c>
      <c r="W8" s="1">
        <v>4</v>
      </c>
      <c r="X8" s="1">
        <v>2</v>
      </c>
    </row>
    <row r="9" spans="1:24" ht="12" customHeight="1">
      <c r="A9" s="4" t="s">
        <v>11</v>
      </c>
      <c r="B9" s="1">
        <f>SUM(C9:H9)</f>
        <v>126934</v>
      </c>
      <c r="C9" s="1">
        <f>SUM(C10:C36)</f>
        <v>33120</v>
      </c>
      <c r="D9" s="1">
        <f>SUM(D10:D36)</f>
        <v>6884</v>
      </c>
      <c r="E9" s="1">
        <f>SUM(E10:E36)</f>
        <v>24638</v>
      </c>
      <c r="F9" s="1">
        <f aca="true" t="shared" si="2" ref="F9:O9">SUM(F10:F36)</f>
        <v>11222</v>
      </c>
      <c r="G9" s="1">
        <f t="shared" si="2"/>
        <v>9928</v>
      </c>
      <c r="H9" s="1">
        <f t="shared" si="2"/>
        <v>41142</v>
      </c>
      <c r="I9" s="1">
        <f t="shared" si="2"/>
        <v>1506</v>
      </c>
      <c r="J9" s="1">
        <f t="shared" si="2"/>
        <v>12455</v>
      </c>
      <c r="K9" s="1">
        <f t="shared" si="2"/>
        <v>2141</v>
      </c>
      <c r="L9" s="1">
        <f t="shared" si="2"/>
        <v>2065</v>
      </c>
      <c r="M9" s="4" t="s">
        <v>11</v>
      </c>
      <c r="N9" s="1">
        <f t="shared" si="2"/>
        <v>12880</v>
      </c>
      <c r="O9" s="1">
        <f t="shared" si="2"/>
        <v>1258</v>
      </c>
      <c r="P9" s="1">
        <f aca="true" t="shared" si="3" ref="P9:X9">SUM(P10:P36)</f>
        <v>1662</v>
      </c>
      <c r="Q9" s="1">
        <f t="shared" si="3"/>
        <v>1805</v>
      </c>
      <c r="R9" s="1">
        <f t="shared" si="3"/>
        <v>1248</v>
      </c>
      <c r="S9" s="1">
        <f t="shared" si="3"/>
        <v>246</v>
      </c>
      <c r="T9" s="1">
        <f t="shared" si="3"/>
        <v>496</v>
      </c>
      <c r="U9" s="1">
        <f t="shared" si="3"/>
        <v>93</v>
      </c>
      <c r="V9" s="1">
        <f t="shared" si="3"/>
        <v>567</v>
      </c>
      <c r="W9" s="1">
        <f t="shared" si="3"/>
        <v>2025</v>
      </c>
      <c r="X9" s="1">
        <f t="shared" si="3"/>
        <v>695</v>
      </c>
    </row>
    <row r="10" spans="1:24" ht="12" customHeight="1">
      <c r="A10" s="2" t="s">
        <v>78</v>
      </c>
      <c r="B10" s="1">
        <f>SUM(C10:H10)</f>
        <v>3856</v>
      </c>
      <c r="C10" s="1">
        <v>533</v>
      </c>
      <c r="D10" s="1">
        <v>292</v>
      </c>
      <c r="E10" s="1">
        <v>333</v>
      </c>
      <c r="F10" s="1">
        <v>346</v>
      </c>
      <c r="G10" s="1">
        <v>367</v>
      </c>
      <c r="H10" s="1">
        <f>SUM(I10:L10,N10:X10)</f>
        <v>1985</v>
      </c>
      <c r="I10" s="1">
        <v>120</v>
      </c>
      <c r="J10" s="1">
        <v>307</v>
      </c>
      <c r="K10" s="1">
        <v>57</v>
      </c>
      <c r="L10" s="1">
        <v>47</v>
      </c>
      <c r="M10" s="2" t="s">
        <v>78</v>
      </c>
      <c r="N10" s="1">
        <v>300</v>
      </c>
      <c r="O10" s="1">
        <v>74</v>
      </c>
      <c r="P10" s="1">
        <v>352</v>
      </c>
      <c r="Q10" s="1">
        <v>311</v>
      </c>
      <c r="R10" s="1">
        <v>174</v>
      </c>
      <c r="S10" s="1">
        <v>52</v>
      </c>
      <c r="T10" s="1">
        <v>34</v>
      </c>
      <c r="U10" s="1">
        <v>36</v>
      </c>
      <c r="V10" s="1">
        <v>31</v>
      </c>
      <c r="W10" s="1">
        <v>45</v>
      </c>
      <c r="X10" s="1">
        <v>45</v>
      </c>
    </row>
    <row r="11" spans="1:24" ht="12" customHeight="1">
      <c r="A11" s="2" t="s">
        <v>79</v>
      </c>
      <c r="B11" s="1">
        <f aca="true" t="shared" si="4" ref="B11:B52">SUM(C11:H11)</f>
        <v>437</v>
      </c>
      <c r="C11" s="1">
        <v>54</v>
      </c>
      <c r="D11" s="1">
        <v>28</v>
      </c>
      <c r="E11" s="1">
        <v>41</v>
      </c>
      <c r="F11" s="1">
        <v>38</v>
      </c>
      <c r="G11" s="1">
        <v>59</v>
      </c>
      <c r="H11" s="1">
        <f aca="true" t="shared" si="5" ref="H11:H52">SUM(I11:L11,N11:X11)</f>
        <v>217</v>
      </c>
      <c r="I11" s="1">
        <v>15</v>
      </c>
      <c r="J11" s="1">
        <v>40</v>
      </c>
      <c r="K11" s="1">
        <v>10</v>
      </c>
      <c r="L11" s="1">
        <v>20</v>
      </c>
      <c r="M11" s="2" t="s">
        <v>79</v>
      </c>
      <c r="N11" s="1">
        <v>34</v>
      </c>
      <c r="O11" s="1">
        <v>22</v>
      </c>
      <c r="P11" s="1">
        <v>17</v>
      </c>
      <c r="Q11" s="1">
        <v>11</v>
      </c>
      <c r="R11" s="1">
        <v>21</v>
      </c>
      <c r="S11" s="1">
        <v>9</v>
      </c>
      <c r="T11" s="1">
        <v>10</v>
      </c>
      <c r="U11" s="1">
        <v>1</v>
      </c>
      <c r="V11" s="1">
        <v>2</v>
      </c>
      <c r="W11" s="1">
        <v>3</v>
      </c>
      <c r="X11" s="1">
        <v>2</v>
      </c>
    </row>
    <row r="12" spans="1:24" ht="12" customHeight="1">
      <c r="A12" s="2" t="s">
        <v>80</v>
      </c>
      <c r="B12" s="1">
        <f t="shared" si="4"/>
        <v>1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1">
        <f t="shared" si="5"/>
        <v>0</v>
      </c>
      <c r="I12" s="1">
        <v>0</v>
      </c>
      <c r="J12" s="1">
        <v>0</v>
      </c>
      <c r="K12" s="1">
        <v>0</v>
      </c>
      <c r="L12" s="1">
        <v>0</v>
      </c>
      <c r="M12" s="2" t="s">
        <v>80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1:24" ht="12" customHeight="1">
      <c r="A13" s="2" t="s">
        <v>44</v>
      </c>
      <c r="B13" s="1">
        <f t="shared" si="4"/>
        <v>5265</v>
      </c>
      <c r="C13" s="1">
        <v>1412</v>
      </c>
      <c r="D13" s="1">
        <v>306</v>
      </c>
      <c r="E13" s="1">
        <v>452</v>
      </c>
      <c r="F13" s="1">
        <v>449</v>
      </c>
      <c r="G13" s="1">
        <v>104</v>
      </c>
      <c r="H13" s="1">
        <f t="shared" si="5"/>
        <v>2542</v>
      </c>
      <c r="I13" s="1">
        <v>36</v>
      </c>
      <c r="J13" s="1">
        <v>857</v>
      </c>
      <c r="K13" s="1">
        <v>30</v>
      </c>
      <c r="L13" s="1">
        <v>46</v>
      </c>
      <c r="M13" s="2" t="s">
        <v>44</v>
      </c>
      <c r="N13" s="1">
        <v>1286</v>
      </c>
      <c r="O13" s="1">
        <v>34</v>
      </c>
      <c r="P13" s="1">
        <v>127</v>
      </c>
      <c r="Q13" s="1">
        <v>49</v>
      </c>
      <c r="R13" s="1">
        <v>27</v>
      </c>
      <c r="S13" s="1">
        <v>6</v>
      </c>
      <c r="T13" s="1">
        <v>2</v>
      </c>
      <c r="U13" s="1">
        <v>0</v>
      </c>
      <c r="V13" s="1">
        <v>10</v>
      </c>
      <c r="W13" s="1">
        <v>19</v>
      </c>
      <c r="X13" s="1">
        <v>13</v>
      </c>
    </row>
    <row r="14" spans="1:24" ht="12" customHeight="1">
      <c r="A14" s="2" t="s">
        <v>81</v>
      </c>
      <c r="B14" s="1">
        <f t="shared" si="4"/>
        <v>2680</v>
      </c>
      <c r="C14" s="1">
        <v>818</v>
      </c>
      <c r="D14" s="1">
        <v>328</v>
      </c>
      <c r="E14" s="1">
        <v>162</v>
      </c>
      <c r="F14" s="1">
        <v>300</v>
      </c>
      <c r="G14" s="1">
        <v>127</v>
      </c>
      <c r="H14" s="1">
        <f t="shared" si="5"/>
        <v>945</v>
      </c>
      <c r="I14" s="1">
        <v>163</v>
      </c>
      <c r="J14" s="1">
        <v>118</v>
      </c>
      <c r="K14" s="1">
        <v>12</v>
      </c>
      <c r="L14" s="1">
        <v>74</v>
      </c>
      <c r="M14" s="2" t="s">
        <v>81</v>
      </c>
      <c r="N14" s="1">
        <v>388</v>
      </c>
      <c r="O14" s="1">
        <v>15</v>
      </c>
      <c r="P14" s="1">
        <v>59</v>
      </c>
      <c r="Q14" s="1">
        <v>46</v>
      </c>
      <c r="R14" s="1">
        <v>20</v>
      </c>
      <c r="S14" s="1">
        <v>1</v>
      </c>
      <c r="T14" s="1">
        <v>5</v>
      </c>
      <c r="U14" s="1">
        <v>0</v>
      </c>
      <c r="V14" s="1">
        <v>17</v>
      </c>
      <c r="W14" s="1">
        <v>14</v>
      </c>
      <c r="X14" s="1">
        <v>13</v>
      </c>
    </row>
    <row r="15" spans="1:24" ht="12" customHeight="1">
      <c r="A15" s="2" t="s">
        <v>45</v>
      </c>
      <c r="B15" s="1">
        <f t="shared" si="4"/>
        <v>1563</v>
      </c>
      <c r="C15" s="1">
        <v>264</v>
      </c>
      <c r="D15" s="1">
        <v>27</v>
      </c>
      <c r="E15" s="1">
        <v>596</v>
      </c>
      <c r="F15" s="1">
        <v>172</v>
      </c>
      <c r="G15" s="1">
        <v>47</v>
      </c>
      <c r="H15" s="1">
        <f t="shared" si="5"/>
        <v>457</v>
      </c>
      <c r="I15" s="1">
        <v>7</v>
      </c>
      <c r="J15" s="1">
        <v>26</v>
      </c>
      <c r="K15" s="1">
        <v>3</v>
      </c>
      <c r="L15" s="1">
        <v>44</v>
      </c>
      <c r="M15" s="2" t="s">
        <v>45</v>
      </c>
      <c r="N15" s="1">
        <v>254</v>
      </c>
      <c r="O15" s="1">
        <v>27</v>
      </c>
      <c r="P15" s="1">
        <v>41</v>
      </c>
      <c r="Q15" s="1">
        <v>30</v>
      </c>
      <c r="R15" s="1">
        <v>10</v>
      </c>
      <c r="S15" s="1">
        <v>0</v>
      </c>
      <c r="T15" s="1">
        <v>0</v>
      </c>
      <c r="U15" s="1">
        <v>0</v>
      </c>
      <c r="V15" s="1">
        <v>0</v>
      </c>
      <c r="W15" s="1">
        <v>5</v>
      </c>
      <c r="X15" s="1">
        <v>10</v>
      </c>
    </row>
    <row r="16" spans="1:24" ht="12" customHeight="1">
      <c r="A16" s="2" t="s">
        <v>46</v>
      </c>
      <c r="B16" s="1">
        <f t="shared" si="4"/>
        <v>2016</v>
      </c>
      <c r="C16" s="1">
        <v>222</v>
      </c>
      <c r="D16" s="1">
        <v>42</v>
      </c>
      <c r="E16" s="1">
        <v>541</v>
      </c>
      <c r="F16" s="1">
        <v>112</v>
      </c>
      <c r="G16" s="1">
        <v>187</v>
      </c>
      <c r="H16" s="1">
        <f t="shared" si="5"/>
        <v>912</v>
      </c>
      <c r="I16" s="1">
        <v>98</v>
      </c>
      <c r="J16" s="1">
        <v>177</v>
      </c>
      <c r="K16" s="1">
        <v>49</v>
      </c>
      <c r="L16" s="1">
        <v>63</v>
      </c>
      <c r="M16" s="2" t="s">
        <v>46</v>
      </c>
      <c r="N16" s="1">
        <v>152</v>
      </c>
      <c r="O16" s="1">
        <v>110</v>
      </c>
      <c r="P16" s="1">
        <v>50</v>
      </c>
      <c r="Q16" s="1">
        <v>46</v>
      </c>
      <c r="R16" s="1">
        <v>68</v>
      </c>
      <c r="S16" s="1">
        <v>17</v>
      </c>
      <c r="T16" s="1">
        <v>10</v>
      </c>
      <c r="U16" s="1">
        <v>2</v>
      </c>
      <c r="V16" s="1">
        <v>7</v>
      </c>
      <c r="W16" s="1">
        <v>21</v>
      </c>
      <c r="X16" s="1">
        <v>42</v>
      </c>
    </row>
    <row r="17" spans="1:24" ht="12" customHeight="1">
      <c r="A17" s="2" t="s">
        <v>47</v>
      </c>
      <c r="B17" s="1">
        <f t="shared" si="4"/>
        <v>3175</v>
      </c>
      <c r="C17" s="1">
        <v>893</v>
      </c>
      <c r="D17" s="1">
        <v>156</v>
      </c>
      <c r="E17" s="1">
        <v>497</v>
      </c>
      <c r="F17" s="1">
        <v>289</v>
      </c>
      <c r="G17" s="1">
        <v>177</v>
      </c>
      <c r="H17" s="1">
        <f t="shared" si="5"/>
        <v>1163</v>
      </c>
      <c r="I17" s="1">
        <v>44</v>
      </c>
      <c r="J17" s="1">
        <v>328</v>
      </c>
      <c r="K17" s="1">
        <v>48</v>
      </c>
      <c r="L17" s="1">
        <v>129</v>
      </c>
      <c r="M17" s="2" t="s">
        <v>47</v>
      </c>
      <c r="N17" s="1">
        <v>356</v>
      </c>
      <c r="O17" s="1">
        <v>57</v>
      </c>
      <c r="P17" s="1">
        <v>54</v>
      </c>
      <c r="Q17" s="1">
        <v>59</v>
      </c>
      <c r="R17" s="1">
        <v>21</v>
      </c>
      <c r="S17" s="1">
        <v>1</v>
      </c>
      <c r="T17" s="1">
        <v>3</v>
      </c>
      <c r="U17" s="1">
        <v>1</v>
      </c>
      <c r="V17" s="1">
        <v>5</v>
      </c>
      <c r="W17" s="1">
        <v>38</v>
      </c>
      <c r="X17" s="1">
        <v>19</v>
      </c>
    </row>
    <row r="18" spans="1:24" ht="12" customHeight="1">
      <c r="A18" s="2" t="s">
        <v>82</v>
      </c>
      <c r="B18" s="1">
        <f t="shared" si="4"/>
        <v>7658</v>
      </c>
      <c r="C18" s="1">
        <v>3136</v>
      </c>
      <c r="D18" s="1">
        <v>1453</v>
      </c>
      <c r="E18" s="1">
        <v>1099</v>
      </c>
      <c r="F18" s="1">
        <v>404</v>
      </c>
      <c r="G18" s="1">
        <v>418</v>
      </c>
      <c r="H18" s="1">
        <f t="shared" si="5"/>
        <v>1148</v>
      </c>
      <c r="I18" s="1">
        <v>40</v>
      </c>
      <c r="J18" s="1">
        <v>364</v>
      </c>
      <c r="K18" s="1">
        <v>30</v>
      </c>
      <c r="L18" s="1">
        <v>52</v>
      </c>
      <c r="M18" s="2" t="s">
        <v>82</v>
      </c>
      <c r="N18" s="1">
        <v>279</v>
      </c>
      <c r="O18" s="1">
        <v>50</v>
      </c>
      <c r="P18" s="1">
        <v>33</v>
      </c>
      <c r="Q18" s="1">
        <v>37</v>
      </c>
      <c r="R18" s="1">
        <v>31</v>
      </c>
      <c r="S18" s="1">
        <v>26</v>
      </c>
      <c r="T18" s="1">
        <v>19</v>
      </c>
      <c r="U18" s="1">
        <v>4</v>
      </c>
      <c r="V18" s="1">
        <v>31</v>
      </c>
      <c r="W18" s="1">
        <v>96</v>
      </c>
      <c r="X18" s="1">
        <v>56</v>
      </c>
    </row>
    <row r="19" spans="1:24" ht="12" customHeight="1">
      <c r="A19" s="2" t="s">
        <v>50</v>
      </c>
      <c r="B19" s="1">
        <f t="shared" si="4"/>
        <v>181</v>
      </c>
      <c r="C19" s="1">
        <v>35</v>
      </c>
      <c r="D19" s="1">
        <v>11</v>
      </c>
      <c r="E19" s="1">
        <v>22</v>
      </c>
      <c r="F19" s="1">
        <v>8</v>
      </c>
      <c r="G19" s="1">
        <v>22</v>
      </c>
      <c r="H19" s="1">
        <f t="shared" si="5"/>
        <v>83</v>
      </c>
      <c r="I19" s="1">
        <v>8</v>
      </c>
      <c r="J19" s="1">
        <v>19</v>
      </c>
      <c r="K19" s="1">
        <v>2</v>
      </c>
      <c r="L19" s="1">
        <v>12</v>
      </c>
      <c r="M19" s="2" t="s">
        <v>50</v>
      </c>
      <c r="N19" s="1">
        <v>7</v>
      </c>
      <c r="O19" s="1">
        <v>2</v>
      </c>
      <c r="P19" s="1">
        <v>8</v>
      </c>
      <c r="Q19" s="1">
        <v>10</v>
      </c>
      <c r="R19" s="1">
        <v>2</v>
      </c>
      <c r="S19" s="1">
        <v>1</v>
      </c>
      <c r="T19" s="1">
        <v>8</v>
      </c>
      <c r="U19" s="1">
        <v>1</v>
      </c>
      <c r="V19" s="1">
        <v>0</v>
      </c>
      <c r="W19" s="1">
        <v>1</v>
      </c>
      <c r="X19" s="1">
        <v>2</v>
      </c>
    </row>
    <row r="20" spans="1:24" ht="12" customHeight="1">
      <c r="A20" s="2" t="s">
        <v>48</v>
      </c>
      <c r="B20" s="1">
        <f t="shared" si="4"/>
        <v>1329</v>
      </c>
      <c r="C20" s="1">
        <v>212</v>
      </c>
      <c r="D20" s="1">
        <v>144</v>
      </c>
      <c r="E20" s="1">
        <v>190</v>
      </c>
      <c r="F20" s="1">
        <v>124</v>
      </c>
      <c r="G20" s="1">
        <v>137</v>
      </c>
      <c r="H20" s="1">
        <f t="shared" si="5"/>
        <v>522</v>
      </c>
      <c r="I20" s="1">
        <v>24</v>
      </c>
      <c r="J20" s="1">
        <v>171</v>
      </c>
      <c r="K20" s="1">
        <v>41</v>
      </c>
      <c r="L20" s="1">
        <v>33</v>
      </c>
      <c r="M20" s="2" t="s">
        <v>48</v>
      </c>
      <c r="N20" s="1">
        <v>100</v>
      </c>
      <c r="O20" s="1">
        <v>21</v>
      </c>
      <c r="P20" s="1">
        <v>28</v>
      </c>
      <c r="Q20" s="1">
        <v>51</v>
      </c>
      <c r="R20" s="1">
        <v>19</v>
      </c>
      <c r="S20" s="1">
        <v>4</v>
      </c>
      <c r="T20" s="1">
        <v>5</v>
      </c>
      <c r="U20" s="1">
        <v>0</v>
      </c>
      <c r="V20" s="1">
        <v>3</v>
      </c>
      <c r="W20" s="1">
        <v>17</v>
      </c>
      <c r="X20" s="1">
        <v>5</v>
      </c>
    </row>
    <row r="21" spans="1:24" ht="12" customHeight="1">
      <c r="A21" s="2" t="s">
        <v>49</v>
      </c>
      <c r="B21" s="1">
        <f t="shared" si="4"/>
        <v>2168</v>
      </c>
      <c r="C21" s="1">
        <v>496</v>
      </c>
      <c r="D21" s="1">
        <v>249</v>
      </c>
      <c r="E21" s="1">
        <v>323</v>
      </c>
      <c r="F21" s="1">
        <v>215</v>
      </c>
      <c r="G21" s="1">
        <v>206</v>
      </c>
      <c r="H21" s="1">
        <f t="shared" si="5"/>
        <v>679</v>
      </c>
      <c r="I21" s="1">
        <v>25</v>
      </c>
      <c r="J21" s="1">
        <v>308</v>
      </c>
      <c r="K21" s="1">
        <v>31</v>
      </c>
      <c r="L21" s="1">
        <v>47</v>
      </c>
      <c r="M21" s="2" t="s">
        <v>49</v>
      </c>
      <c r="N21" s="1">
        <v>96</v>
      </c>
      <c r="O21" s="1">
        <v>38</v>
      </c>
      <c r="P21" s="1">
        <v>32</v>
      </c>
      <c r="Q21" s="1">
        <v>29</v>
      </c>
      <c r="R21" s="1">
        <v>17</v>
      </c>
      <c r="S21" s="1">
        <v>0</v>
      </c>
      <c r="T21" s="1">
        <v>4</v>
      </c>
      <c r="U21" s="1">
        <v>0</v>
      </c>
      <c r="V21" s="1">
        <v>3</v>
      </c>
      <c r="W21" s="1">
        <v>39</v>
      </c>
      <c r="X21" s="1">
        <v>10</v>
      </c>
    </row>
    <row r="22" spans="1:24" ht="12" customHeight="1">
      <c r="A22" s="2" t="s">
        <v>83</v>
      </c>
      <c r="B22" s="1">
        <f t="shared" si="4"/>
        <v>463</v>
      </c>
      <c r="C22" s="1">
        <v>60</v>
      </c>
      <c r="D22" s="1">
        <v>82</v>
      </c>
      <c r="E22" s="1">
        <v>50</v>
      </c>
      <c r="F22" s="1">
        <v>78</v>
      </c>
      <c r="G22" s="1">
        <v>36</v>
      </c>
      <c r="H22" s="1">
        <f t="shared" si="5"/>
        <v>157</v>
      </c>
      <c r="I22" s="1">
        <v>8</v>
      </c>
      <c r="J22" s="1">
        <v>41</v>
      </c>
      <c r="K22" s="1">
        <v>12</v>
      </c>
      <c r="L22" s="1">
        <v>7</v>
      </c>
      <c r="M22" s="2" t="s">
        <v>83</v>
      </c>
      <c r="N22" s="1">
        <v>41</v>
      </c>
      <c r="O22" s="1">
        <v>10</v>
      </c>
      <c r="P22" s="1">
        <v>7</v>
      </c>
      <c r="Q22" s="1">
        <v>9</v>
      </c>
      <c r="R22" s="1">
        <v>12</v>
      </c>
      <c r="S22" s="1">
        <v>0</v>
      </c>
      <c r="T22" s="1">
        <v>1</v>
      </c>
      <c r="U22" s="1">
        <v>0</v>
      </c>
      <c r="V22" s="1">
        <v>1</v>
      </c>
      <c r="W22" s="1">
        <v>4</v>
      </c>
      <c r="X22" s="1">
        <v>4</v>
      </c>
    </row>
    <row r="23" spans="1:24" ht="12" customHeight="1">
      <c r="A23" s="2" t="s">
        <v>51</v>
      </c>
      <c r="B23" s="1">
        <f t="shared" si="4"/>
        <v>1542</v>
      </c>
      <c r="C23" s="1">
        <v>478</v>
      </c>
      <c r="D23" s="1">
        <v>54</v>
      </c>
      <c r="E23" s="1">
        <v>215</v>
      </c>
      <c r="F23" s="1">
        <v>86</v>
      </c>
      <c r="G23" s="1">
        <v>129</v>
      </c>
      <c r="H23" s="1">
        <f t="shared" si="5"/>
        <v>580</v>
      </c>
      <c r="I23" s="1">
        <v>6</v>
      </c>
      <c r="J23" s="1">
        <v>152</v>
      </c>
      <c r="K23" s="1">
        <v>24</v>
      </c>
      <c r="L23" s="1">
        <v>13</v>
      </c>
      <c r="M23" s="2" t="s">
        <v>51</v>
      </c>
      <c r="N23" s="1">
        <v>268</v>
      </c>
      <c r="O23" s="1">
        <v>35</v>
      </c>
      <c r="P23" s="1">
        <v>21</v>
      </c>
      <c r="Q23" s="1">
        <v>17</v>
      </c>
      <c r="R23" s="1">
        <v>8</v>
      </c>
      <c r="S23" s="1">
        <v>0</v>
      </c>
      <c r="T23" s="1">
        <v>2</v>
      </c>
      <c r="U23" s="1">
        <v>0</v>
      </c>
      <c r="V23" s="1">
        <v>1</v>
      </c>
      <c r="W23" s="1">
        <v>28</v>
      </c>
      <c r="X23" s="1">
        <v>5</v>
      </c>
    </row>
    <row r="24" spans="1:24" ht="12" customHeight="1">
      <c r="A24" s="2" t="s">
        <v>52</v>
      </c>
      <c r="B24" s="1">
        <f t="shared" si="4"/>
        <v>9409</v>
      </c>
      <c r="C24" s="1">
        <v>2693</v>
      </c>
      <c r="D24" s="1">
        <v>237</v>
      </c>
      <c r="E24" s="1">
        <v>1908</v>
      </c>
      <c r="F24" s="1">
        <v>1223</v>
      </c>
      <c r="G24" s="1">
        <v>525</v>
      </c>
      <c r="H24" s="1">
        <f t="shared" si="5"/>
        <v>2823</v>
      </c>
      <c r="I24" s="1">
        <v>44</v>
      </c>
      <c r="J24" s="1">
        <v>850</v>
      </c>
      <c r="K24" s="1">
        <v>120</v>
      </c>
      <c r="L24" s="1">
        <v>128</v>
      </c>
      <c r="M24" s="2" t="s">
        <v>52</v>
      </c>
      <c r="N24" s="1">
        <v>1133</v>
      </c>
      <c r="O24" s="1">
        <v>59</v>
      </c>
      <c r="P24" s="1">
        <v>107</v>
      </c>
      <c r="Q24" s="1">
        <v>150</v>
      </c>
      <c r="R24" s="1">
        <v>63</v>
      </c>
      <c r="S24" s="1">
        <v>3</v>
      </c>
      <c r="T24" s="1">
        <v>3</v>
      </c>
      <c r="U24" s="1">
        <v>1</v>
      </c>
      <c r="V24" s="1">
        <v>6</v>
      </c>
      <c r="W24" s="1">
        <v>118</v>
      </c>
      <c r="X24" s="1">
        <v>38</v>
      </c>
    </row>
    <row r="25" spans="1:24" ht="12" customHeight="1">
      <c r="A25" s="2" t="s">
        <v>53</v>
      </c>
      <c r="B25" s="1">
        <f t="shared" si="4"/>
        <v>3008</v>
      </c>
      <c r="C25" s="1">
        <v>676</v>
      </c>
      <c r="D25" s="1">
        <v>152</v>
      </c>
      <c r="E25" s="1">
        <v>276</v>
      </c>
      <c r="F25" s="1">
        <v>168</v>
      </c>
      <c r="G25" s="1">
        <v>210</v>
      </c>
      <c r="H25" s="1">
        <f t="shared" si="5"/>
        <v>1526</v>
      </c>
      <c r="I25" s="1">
        <v>104</v>
      </c>
      <c r="J25" s="1">
        <v>262</v>
      </c>
      <c r="K25" s="1">
        <v>93</v>
      </c>
      <c r="L25" s="1">
        <v>221</v>
      </c>
      <c r="M25" s="2" t="s">
        <v>53</v>
      </c>
      <c r="N25" s="1">
        <v>177</v>
      </c>
      <c r="O25" s="1">
        <v>62</v>
      </c>
      <c r="P25" s="1">
        <v>75</v>
      </c>
      <c r="Q25" s="1">
        <v>61</v>
      </c>
      <c r="R25" s="1">
        <v>70</v>
      </c>
      <c r="S25" s="1">
        <v>33</v>
      </c>
      <c r="T25" s="1">
        <v>231</v>
      </c>
      <c r="U25" s="1">
        <v>11</v>
      </c>
      <c r="V25" s="1">
        <v>20</v>
      </c>
      <c r="W25" s="1">
        <v>93</v>
      </c>
      <c r="X25" s="1">
        <v>13</v>
      </c>
    </row>
    <row r="26" spans="1:24" ht="12" customHeight="1">
      <c r="A26" s="2" t="s">
        <v>84</v>
      </c>
      <c r="B26" s="1">
        <f t="shared" si="4"/>
        <v>4061</v>
      </c>
      <c r="C26" s="1">
        <v>878</v>
      </c>
      <c r="D26" s="1">
        <v>127</v>
      </c>
      <c r="E26" s="1">
        <v>849</v>
      </c>
      <c r="F26" s="1">
        <v>446</v>
      </c>
      <c r="G26" s="1">
        <v>422</v>
      </c>
      <c r="H26" s="1">
        <f t="shared" si="5"/>
        <v>1339</v>
      </c>
      <c r="I26" s="1">
        <v>60</v>
      </c>
      <c r="J26" s="1">
        <v>503</v>
      </c>
      <c r="K26" s="1">
        <v>62</v>
      </c>
      <c r="L26" s="1">
        <v>70</v>
      </c>
      <c r="M26" s="2" t="s">
        <v>84</v>
      </c>
      <c r="N26" s="1">
        <v>417</v>
      </c>
      <c r="O26" s="1">
        <v>36</v>
      </c>
      <c r="P26" s="1">
        <v>32</v>
      </c>
      <c r="Q26" s="1">
        <v>36</v>
      </c>
      <c r="R26" s="1">
        <v>46</v>
      </c>
      <c r="S26" s="1">
        <v>5</v>
      </c>
      <c r="T26" s="1">
        <v>4</v>
      </c>
      <c r="U26" s="1">
        <v>0</v>
      </c>
      <c r="V26" s="1">
        <v>8</v>
      </c>
      <c r="W26" s="1">
        <v>37</v>
      </c>
      <c r="X26" s="1">
        <v>23</v>
      </c>
    </row>
    <row r="27" spans="1:24" ht="12" customHeight="1">
      <c r="A27" s="2" t="s">
        <v>54</v>
      </c>
      <c r="B27" s="1">
        <f t="shared" si="4"/>
        <v>31513</v>
      </c>
      <c r="C27" s="1">
        <v>8284</v>
      </c>
      <c r="D27" s="1">
        <v>694</v>
      </c>
      <c r="E27" s="1">
        <v>7292</v>
      </c>
      <c r="F27" s="1">
        <v>2746</v>
      </c>
      <c r="G27" s="1">
        <v>2971</v>
      </c>
      <c r="H27" s="1">
        <f t="shared" si="5"/>
        <v>9526</v>
      </c>
      <c r="I27" s="1">
        <v>256</v>
      </c>
      <c r="J27" s="1">
        <v>2461</v>
      </c>
      <c r="K27" s="1">
        <v>363</v>
      </c>
      <c r="L27" s="1">
        <v>401</v>
      </c>
      <c r="M27" s="2" t="s">
        <v>54</v>
      </c>
      <c r="N27" s="1">
        <v>4109</v>
      </c>
      <c r="O27" s="1">
        <v>290</v>
      </c>
      <c r="P27" s="1">
        <v>235</v>
      </c>
      <c r="Q27" s="1">
        <v>320</v>
      </c>
      <c r="R27" s="1">
        <v>302</v>
      </c>
      <c r="S27" s="1">
        <v>69</v>
      </c>
      <c r="T27" s="1">
        <v>77</v>
      </c>
      <c r="U27" s="1">
        <v>21</v>
      </c>
      <c r="V27" s="1">
        <v>107</v>
      </c>
      <c r="W27" s="1">
        <v>356</v>
      </c>
      <c r="X27" s="1">
        <v>159</v>
      </c>
    </row>
    <row r="28" spans="1:24" ht="12" customHeight="1">
      <c r="A28" s="2" t="s">
        <v>55</v>
      </c>
      <c r="B28" s="1">
        <f t="shared" si="4"/>
        <v>6288</v>
      </c>
      <c r="C28" s="1">
        <v>2495</v>
      </c>
      <c r="D28" s="1">
        <v>474</v>
      </c>
      <c r="E28" s="1">
        <v>336</v>
      </c>
      <c r="F28" s="1">
        <v>265</v>
      </c>
      <c r="G28" s="1">
        <v>326</v>
      </c>
      <c r="H28" s="1">
        <f t="shared" si="5"/>
        <v>2392</v>
      </c>
      <c r="I28" s="1">
        <v>29</v>
      </c>
      <c r="J28" s="1">
        <v>1424</v>
      </c>
      <c r="K28" s="1">
        <v>378</v>
      </c>
      <c r="L28" s="1">
        <v>94</v>
      </c>
      <c r="M28" s="2" t="s">
        <v>55</v>
      </c>
      <c r="N28" s="1">
        <v>75</v>
      </c>
      <c r="O28" s="1">
        <v>17</v>
      </c>
      <c r="P28" s="1">
        <v>14</v>
      </c>
      <c r="Q28" s="1">
        <v>5</v>
      </c>
      <c r="R28" s="1">
        <v>31</v>
      </c>
      <c r="S28" s="1">
        <v>1</v>
      </c>
      <c r="T28" s="1">
        <v>2</v>
      </c>
      <c r="U28" s="1">
        <v>0</v>
      </c>
      <c r="V28" s="1">
        <v>35</v>
      </c>
      <c r="W28" s="1">
        <v>281</v>
      </c>
      <c r="X28" s="1">
        <v>6</v>
      </c>
    </row>
    <row r="29" spans="1:24" ht="12" customHeight="1">
      <c r="A29" s="2" t="s">
        <v>85</v>
      </c>
      <c r="B29" s="1">
        <f>SUM(C29:H29)</f>
        <v>3221</v>
      </c>
      <c r="C29" s="1">
        <v>1348</v>
      </c>
      <c r="D29" s="1">
        <v>431</v>
      </c>
      <c r="E29" s="1">
        <v>321</v>
      </c>
      <c r="F29" s="1">
        <v>194</v>
      </c>
      <c r="G29" s="1">
        <v>123</v>
      </c>
      <c r="H29" s="1">
        <f t="shared" si="5"/>
        <v>804</v>
      </c>
      <c r="I29" s="1">
        <v>12</v>
      </c>
      <c r="J29" s="1">
        <v>355</v>
      </c>
      <c r="K29" s="1">
        <v>140</v>
      </c>
      <c r="L29" s="1">
        <v>32</v>
      </c>
      <c r="M29" s="2" t="s">
        <v>85</v>
      </c>
      <c r="N29" s="1">
        <v>66</v>
      </c>
      <c r="O29" s="1">
        <v>9</v>
      </c>
      <c r="P29" s="1">
        <v>10</v>
      </c>
      <c r="Q29" s="1">
        <v>11</v>
      </c>
      <c r="R29" s="1">
        <v>4</v>
      </c>
      <c r="S29" s="1">
        <v>0</v>
      </c>
      <c r="T29" s="1">
        <v>0</v>
      </c>
      <c r="U29" s="1">
        <v>0</v>
      </c>
      <c r="V29" s="1">
        <v>21</v>
      </c>
      <c r="W29" s="1">
        <v>135</v>
      </c>
      <c r="X29" s="1">
        <v>9</v>
      </c>
    </row>
    <row r="30" spans="1:24" ht="12" customHeight="1">
      <c r="A30" s="3" t="s">
        <v>86</v>
      </c>
      <c r="B30" s="1">
        <f t="shared" si="4"/>
        <v>5572</v>
      </c>
      <c r="C30" s="1">
        <v>1844</v>
      </c>
      <c r="D30" s="1">
        <v>350</v>
      </c>
      <c r="E30" s="1">
        <v>1008</v>
      </c>
      <c r="F30" s="1">
        <v>512</v>
      </c>
      <c r="G30" s="1">
        <v>400</v>
      </c>
      <c r="H30" s="1">
        <f t="shared" si="5"/>
        <v>1458</v>
      </c>
      <c r="I30" s="1">
        <v>35</v>
      </c>
      <c r="J30" s="1">
        <v>605</v>
      </c>
      <c r="K30" s="1">
        <v>135</v>
      </c>
      <c r="L30" s="1">
        <v>83</v>
      </c>
      <c r="M30" s="3" t="s">
        <v>86</v>
      </c>
      <c r="N30" s="1">
        <v>246</v>
      </c>
      <c r="O30" s="1">
        <v>30</v>
      </c>
      <c r="P30" s="1">
        <v>39</v>
      </c>
      <c r="Q30" s="1">
        <v>39</v>
      </c>
      <c r="R30" s="1">
        <v>36</v>
      </c>
      <c r="S30" s="1">
        <v>0</v>
      </c>
      <c r="T30" s="1">
        <v>6</v>
      </c>
      <c r="U30" s="1">
        <v>0</v>
      </c>
      <c r="V30" s="1">
        <v>33</v>
      </c>
      <c r="W30" s="1">
        <v>153</v>
      </c>
      <c r="X30" s="1">
        <v>18</v>
      </c>
    </row>
    <row r="31" spans="1:24" ht="12" customHeight="1">
      <c r="A31" s="3" t="s">
        <v>87</v>
      </c>
      <c r="B31" s="1">
        <f t="shared" si="4"/>
        <v>16392</v>
      </c>
      <c r="C31" s="1">
        <v>3708</v>
      </c>
      <c r="D31" s="1">
        <v>456</v>
      </c>
      <c r="E31" s="1">
        <v>5193</v>
      </c>
      <c r="F31" s="1">
        <v>1089</v>
      </c>
      <c r="G31" s="1">
        <v>1165</v>
      </c>
      <c r="H31" s="1">
        <f>SUM(I31:L31,N31:X31)</f>
        <v>4781</v>
      </c>
      <c r="I31" s="1">
        <v>147</v>
      </c>
      <c r="J31" s="1">
        <v>1828</v>
      </c>
      <c r="K31" s="1">
        <v>265</v>
      </c>
      <c r="L31" s="1">
        <v>255</v>
      </c>
      <c r="M31" s="3" t="s">
        <v>87</v>
      </c>
      <c r="N31" s="1">
        <v>1344</v>
      </c>
      <c r="O31" s="1">
        <v>82</v>
      </c>
      <c r="P31" s="1">
        <v>130</v>
      </c>
      <c r="Q31" s="1">
        <v>183</v>
      </c>
      <c r="R31" s="1">
        <v>73</v>
      </c>
      <c r="S31" s="1">
        <v>1</v>
      </c>
      <c r="T31" s="1">
        <v>31</v>
      </c>
      <c r="U31" s="1">
        <v>0</v>
      </c>
      <c r="V31" s="1">
        <v>40</v>
      </c>
      <c r="W31" s="1">
        <v>280</v>
      </c>
      <c r="X31" s="1">
        <v>122</v>
      </c>
    </row>
    <row r="32" spans="1:24" ht="12" customHeight="1">
      <c r="A32" s="3" t="s">
        <v>88</v>
      </c>
      <c r="B32" s="1">
        <f t="shared" si="4"/>
        <v>2983</v>
      </c>
      <c r="C32" s="1">
        <v>505</v>
      </c>
      <c r="D32" s="1">
        <v>94</v>
      </c>
      <c r="E32" s="1">
        <v>532</v>
      </c>
      <c r="F32" s="1">
        <v>556</v>
      </c>
      <c r="G32" s="1">
        <v>147</v>
      </c>
      <c r="H32" s="1">
        <f t="shared" si="5"/>
        <v>1149</v>
      </c>
      <c r="I32" s="1">
        <v>9</v>
      </c>
      <c r="J32" s="1">
        <v>460</v>
      </c>
      <c r="K32" s="1">
        <v>73</v>
      </c>
      <c r="L32" s="1">
        <v>35</v>
      </c>
      <c r="M32" s="3" t="s">
        <v>88</v>
      </c>
      <c r="N32" s="1">
        <v>413</v>
      </c>
      <c r="O32" s="1">
        <v>24</v>
      </c>
      <c r="P32" s="1">
        <v>12</v>
      </c>
      <c r="Q32" s="1">
        <v>51</v>
      </c>
      <c r="R32" s="1">
        <v>27</v>
      </c>
      <c r="S32" s="1">
        <v>0</v>
      </c>
      <c r="T32" s="1">
        <v>4</v>
      </c>
      <c r="U32" s="1">
        <v>0</v>
      </c>
      <c r="V32" s="1">
        <v>6</v>
      </c>
      <c r="W32" s="1">
        <v>20</v>
      </c>
      <c r="X32" s="1">
        <v>15</v>
      </c>
    </row>
    <row r="33" spans="1:24" ht="12" customHeight="1">
      <c r="A33" s="2" t="s">
        <v>89</v>
      </c>
      <c r="B33" s="1">
        <f t="shared" si="4"/>
        <v>2455</v>
      </c>
      <c r="C33" s="1">
        <v>159</v>
      </c>
      <c r="D33" s="1">
        <v>43</v>
      </c>
      <c r="E33" s="1">
        <v>647</v>
      </c>
      <c r="F33" s="1">
        <v>349</v>
      </c>
      <c r="G33" s="1">
        <v>352</v>
      </c>
      <c r="H33" s="1">
        <f t="shared" si="5"/>
        <v>905</v>
      </c>
      <c r="I33" s="1">
        <v>7</v>
      </c>
      <c r="J33" s="1">
        <v>90</v>
      </c>
      <c r="K33" s="1">
        <v>25</v>
      </c>
      <c r="L33" s="1">
        <v>20</v>
      </c>
      <c r="M33" s="2" t="s">
        <v>89</v>
      </c>
      <c r="N33" s="1">
        <v>609</v>
      </c>
      <c r="O33" s="1">
        <v>26</v>
      </c>
      <c r="P33" s="1">
        <v>3</v>
      </c>
      <c r="Q33" s="1">
        <v>25</v>
      </c>
      <c r="R33" s="1">
        <v>30</v>
      </c>
      <c r="S33" s="1">
        <v>0</v>
      </c>
      <c r="T33" s="1">
        <v>0</v>
      </c>
      <c r="U33" s="1">
        <v>9</v>
      </c>
      <c r="V33" s="1">
        <v>42</v>
      </c>
      <c r="W33" s="1">
        <v>11</v>
      </c>
      <c r="X33" s="1">
        <v>8</v>
      </c>
    </row>
    <row r="34" spans="1:24" ht="12" customHeight="1">
      <c r="A34" s="2" t="s">
        <v>90</v>
      </c>
      <c r="B34" s="1">
        <f t="shared" si="4"/>
        <v>2324</v>
      </c>
      <c r="C34" s="1">
        <v>458</v>
      </c>
      <c r="D34" s="1">
        <v>102</v>
      </c>
      <c r="E34" s="1">
        <v>647</v>
      </c>
      <c r="F34" s="1">
        <v>181</v>
      </c>
      <c r="G34" s="1">
        <v>160</v>
      </c>
      <c r="H34" s="1">
        <f t="shared" si="5"/>
        <v>776</v>
      </c>
      <c r="I34" s="1">
        <v>13</v>
      </c>
      <c r="J34" s="1">
        <v>105</v>
      </c>
      <c r="K34" s="1">
        <v>21</v>
      </c>
      <c r="L34" s="1">
        <v>38</v>
      </c>
      <c r="M34" s="2" t="s">
        <v>90</v>
      </c>
      <c r="N34" s="1">
        <v>303</v>
      </c>
      <c r="O34" s="1">
        <v>46</v>
      </c>
      <c r="P34" s="1">
        <v>34</v>
      </c>
      <c r="Q34" s="1">
        <v>114</v>
      </c>
      <c r="R34" s="1">
        <v>35</v>
      </c>
      <c r="S34" s="1">
        <v>4</v>
      </c>
      <c r="T34" s="1">
        <v>5</v>
      </c>
      <c r="U34" s="1">
        <v>0</v>
      </c>
      <c r="V34" s="1">
        <v>3</v>
      </c>
      <c r="W34" s="1">
        <v>27</v>
      </c>
      <c r="X34" s="1">
        <v>28</v>
      </c>
    </row>
    <row r="35" spans="1:24" ht="12" customHeight="1">
      <c r="A35" s="2" t="s">
        <v>91</v>
      </c>
      <c r="B35" s="1">
        <f t="shared" si="4"/>
        <v>4109</v>
      </c>
      <c r="C35" s="1">
        <v>1139</v>
      </c>
      <c r="D35" s="1">
        <v>323</v>
      </c>
      <c r="E35" s="1">
        <v>725</v>
      </c>
      <c r="F35" s="1">
        <v>667</v>
      </c>
      <c r="G35" s="1">
        <v>214</v>
      </c>
      <c r="H35" s="1">
        <f t="shared" si="5"/>
        <v>1041</v>
      </c>
      <c r="I35" s="1">
        <v>52</v>
      </c>
      <c r="J35" s="1">
        <v>307</v>
      </c>
      <c r="K35" s="1">
        <v>40</v>
      </c>
      <c r="L35" s="1">
        <v>38</v>
      </c>
      <c r="M35" s="2" t="s">
        <v>91</v>
      </c>
      <c r="N35" s="1">
        <v>332</v>
      </c>
      <c r="O35" s="1">
        <v>54</v>
      </c>
      <c r="P35" s="1">
        <v>42</v>
      </c>
      <c r="Q35" s="1">
        <v>63</v>
      </c>
      <c r="R35" s="1">
        <v>40</v>
      </c>
      <c r="S35" s="1">
        <v>0</v>
      </c>
      <c r="T35" s="1">
        <v>1</v>
      </c>
      <c r="U35" s="1">
        <v>2</v>
      </c>
      <c r="V35" s="1">
        <v>9</v>
      </c>
      <c r="W35" s="1">
        <v>46</v>
      </c>
      <c r="X35" s="1">
        <v>15</v>
      </c>
    </row>
    <row r="36" spans="1:24" ht="12" customHeight="1">
      <c r="A36" s="2" t="s">
        <v>92</v>
      </c>
      <c r="B36" s="1">
        <f t="shared" si="4"/>
        <v>3265</v>
      </c>
      <c r="C36" s="1">
        <v>320</v>
      </c>
      <c r="D36" s="1">
        <v>228</v>
      </c>
      <c r="E36" s="1">
        <v>383</v>
      </c>
      <c r="F36" s="1">
        <v>205</v>
      </c>
      <c r="G36" s="1">
        <v>897</v>
      </c>
      <c r="H36" s="1">
        <f t="shared" si="5"/>
        <v>1232</v>
      </c>
      <c r="I36" s="1">
        <v>144</v>
      </c>
      <c r="J36" s="1">
        <v>297</v>
      </c>
      <c r="K36" s="1">
        <v>77</v>
      </c>
      <c r="L36" s="1">
        <v>63</v>
      </c>
      <c r="M36" s="2" t="s">
        <v>92</v>
      </c>
      <c r="N36" s="1">
        <v>95</v>
      </c>
      <c r="O36" s="1">
        <v>28</v>
      </c>
      <c r="P36" s="1">
        <v>100</v>
      </c>
      <c r="Q36" s="1">
        <v>42</v>
      </c>
      <c r="R36" s="1">
        <v>61</v>
      </c>
      <c r="S36" s="1">
        <v>13</v>
      </c>
      <c r="T36" s="1">
        <v>29</v>
      </c>
      <c r="U36" s="1">
        <v>4</v>
      </c>
      <c r="V36" s="1">
        <v>126</v>
      </c>
      <c r="W36" s="1">
        <v>138</v>
      </c>
      <c r="X36" s="1">
        <v>15</v>
      </c>
    </row>
    <row r="37" spans="1:24" ht="12" customHeight="1">
      <c r="A37" s="4" t="s">
        <v>93</v>
      </c>
      <c r="B37" s="1">
        <f t="shared" si="4"/>
        <v>172</v>
      </c>
      <c r="C37" s="1">
        <v>26</v>
      </c>
      <c r="D37" s="1">
        <v>19</v>
      </c>
      <c r="E37" s="1">
        <v>13</v>
      </c>
      <c r="F37" s="1">
        <v>12</v>
      </c>
      <c r="G37" s="1">
        <v>14</v>
      </c>
      <c r="H37" s="1">
        <f t="shared" si="5"/>
        <v>88</v>
      </c>
      <c r="I37" s="1">
        <v>4</v>
      </c>
      <c r="J37" s="1">
        <v>14</v>
      </c>
      <c r="K37" s="1">
        <v>3</v>
      </c>
      <c r="L37" s="1">
        <v>2</v>
      </c>
      <c r="M37" s="4" t="s">
        <v>93</v>
      </c>
      <c r="N37" s="1">
        <v>13</v>
      </c>
      <c r="O37" s="1">
        <v>5</v>
      </c>
      <c r="P37" s="1">
        <v>5</v>
      </c>
      <c r="Q37" s="1">
        <v>12</v>
      </c>
      <c r="R37" s="1">
        <v>11</v>
      </c>
      <c r="S37" s="1">
        <v>4</v>
      </c>
      <c r="T37" s="1">
        <v>5</v>
      </c>
      <c r="U37" s="1">
        <v>2</v>
      </c>
      <c r="V37" s="1">
        <v>3</v>
      </c>
      <c r="W37" s="1">
        <v>1</v>
      </c>
      <c r="X37" s="1">
        <v>4</v>
      </c>
    </row>
    <row r="38" spans="1:24" ht="12" customHeight="1">
      <c r="A38" s="4" t="s">
        <v>94</v>
      </c>
      <c r="B38" s="1">
        <f t="shared" si="4"/>
        <v>3376</v>
      </c>
      <c r="C38" s="1">
        <v>407</v>
      </c>
      <c r="D38" s="1">
        <v>384</v>
      </c>
      <c r="E38" s="1">
        <v>473</v>
      </c>
      <c r="F38" s="1">
        <v>231</v>
      </c>
      <c r="G38" s="1">
        <v>570</v>
      </c>
      <c r="H38" s="1">
        <f t="shared" si="5"/>
        <v>1311</v>
      </c>
      <c r="I38" s="1">
        <v>46</v>
      </c>
      <c r="J38" s="1">
        <v>394</v>
      </c>
      <c r="K38" s="1">
        <v>72</v>
      </c>
      <c r="L38" s="1">
        <v>84</v>
      </c>
      <c r="M38" s="4" t="s">
        <v>94</v>
      </c>
      <c r="N38" s="1">
        <v>170</v>
      </c>
      <c r="O38" s="1">
        <v>34</v>
      </c>
      <c r="P38" s="1">
        <v>77</v>
      </c>
      <c r="Q38" s="1">
        <v>58</v>
      </c>
      <c r="R38" s="1">
        <v>100</v>
      </c>
      <c r="S38" s="1">
        <v>19</v>
      </c>
      <c r="T38" s="1">
        <v>43</v>
      </c>
      <c r="U38" s="1">
        <v>7</v>
      </c>
      <c r="V38" s="1">
        <v>88</v>
      </c>
      <c r="W38" s="1">
        <v>87</v>
      </c>
      <c r="X38" s="1">
        <v>32</v>
      </c>
    </row>
    <row r="39" spans="1:24" ht="12" customHeight="1">
      <c r="A39" s="4" t="s">
        <v>95</v>
      </c>
      <c r="B39" s="1">
        <f t="shared" si="4"/>
        <v>62963</v>
      </c>
      <c r="C39" s="1">
        <v>11167</v>
      </c>
      <c r="D39" s="1">
        <v>6852</v>
      </c>
      <c r="E39" s="1">
        <v>8275</v>
      </c>
      <c r="F39" s="1">
        <v>3989</v>
      </c>
      <c r="G39" s="1">
        <v>9339</v>
      </c>
      <c r="H39" s="1">
        <f t="shared" si="5"/>
        <v>23341</v>
      </c>
      <c r="I39" s="1">
        <v>1650</v>
      </c>
      <c r="J39" s="1">
        <v>5818</v>
      </c>
      <c r="K39" s="1">
        <v>1441</v>
      </c>
      <c r="L39" s="1">
        <v>1567</v>
      </c>
      <c r="M39" s="4" t="s">
        <v>95</v>
      </c>
      <c r="N39" s="1">
        <v>2266</v>
      </c>
      <c r="O39" s="1">
        <v>1397</v>
      </c>
      <c r="P39" s="1">
        <v>1393</v>
      </c>
      <c r="Q39" s="1">
        <v>1105</v>
      </c>
      <c r="R39" s="1">
        <v>1716</v>
      </c>
      <c r="S39" s="1">
        <v>502</v>
      </c>
      <c r="T39" s="1">
        <v>939</v>
      </c>
      <c r="U39" s="1">
        <v>202</v>
      </c>
      <c r="V39" s="1">
        <v>1162</v>
      </c>
      <c r="W39" s="1">
        <v>1512</v>
      </c>
      <c r="X39" s="1">
        <v>671</v>
      </c>
    </row>
    <row r="40" spans="1:24" ht="12" customHeight="1">
      <c r="A40" s="4" t="s">
        <v>12</v>
      </c>
      <c r="B40" s="1">
        <f t="shared" si="4"/>
        <v>259461</v>
      </c>
      <c r="C40" s="1">
        <v>46075</v>
      </c>
      <c r="D40" s="1">
        <v>63258</v>
      </c>
      <c r="E40" s="1">
        <v>35854</v>
      </c>
      <c r="F40" s="1">
        <v>16580</v>
      </c>
      <c r="G40" s="1">
        <v>30147</v>
      </c>
      <c r="H40" s="1">
        <f t="shared" si="5"/>
        <v>67547</v>
      </c>
      <c r="I40" s="1">
        <v>2961</v>
      </c>
      <c r="J40" s="1">
        <v>19910</v>
      </c>
      <c r="K40" s="1">
        <v>3531</v>
      </c>
      <c r="L40" s="1">
        <v>3001</v>
      </c>
      <c r="M40" s="4" t="s">
        <v>12</v>
      </c>
      <c r="N40" s="1">
        <v>10238</v>
      </c>
      <c r="O40" s="1">
        <v>2843</v>
      </c>
      <c r="P40" s="1">
        <v>3387</v>
      </c>
      <c r="Q40" s="1">
        <v>2082</v>
      </c>
      <c r="R40" s="1">
        <v>4781</v>
      </c>
      <c r="S40" s="1">
        <v>1174</v>
      </c>
      <c r="T40" s="1">
        <v>2168</v>
      </c>
      <c r="U40" s="1">
        <v>542</v>
      </c>
      <c r="V40" s="1">
        <v>3141</v>
      </c>
      <c r="W40" s="1">
        <v>4436</v>
      </c>
      <c r="X40" s="1">
        <v>3352</v>
      </c>
    </row>
    <row r="41" spans="1:24" ht="12" customHeight="1">
      <c r="A41" s="4" t="s">
        <v>96</v>
      </c>
      <c r="B41" s="1">
        <f>SUM(C41:H41)</f>
        <v>16680</v>
      </c>
      <c r="C41" s="1">
        <v>1906</v>
      </c>
      <c r="D41" s="1">
        <v>4299</v>
      </c>
      <c r="E41" s="1">
        <v>1673</v>
      </c>
      <c r="F41" s="1">
        <v>747</v>
      </c>
      <c r="G41" s="1">
        <v>2780</v>
      </c>
      <c r="H41" s="1">
        <f t="shared" si="5"/>
        <v>5275</v>
      </c>
      <c r="I41" s="1">
        <v>306</v>
      </c>
      <c r="J41" s="1">
        <v>1367</v>
      </c>
      <c r="K41" s="1">
        <v>213</v>
      </c>
      <c r="L41" s="1">
        <v>275</v>
      </c>
      <c r="M41" s="4" t="s">
        <v>96</v>
      </c>
      <c r="N41" s="1">
        <v>477</v>
      </c>
      <c r="O41" s="1">
        <v>197</v>
      </c>
      <c r="P41" s="1">
        <v>228</v>
      </c>
      <c r="Q41" s="1">
        <v>131</v>
      </c>
      <c r="R41" s="1">
        <v>216</v>
      </c>
      <c r="S41" s="1">
        <v>84</v>
      </c>
      <c r="T41" s="1">
        <v>218</v>
      </c>
      <c r="U41" s="1">
        <v>97</v>
      </c>
      <c r="V41" s="1">
        <v>1071</v>
      </c>
      <c r="W41" s="1">
        <v>225</v>
      </c>
      <c r="X41" s="1">
        <v>170</v>
      </c>
    </row>
    <row r="42" spans="1:24" ht="12" customHeight="1">
      <c r="A42" s="4" t="s">
        <v>13</v>
      </c>
      <c r="B42" s="1">
        <f t="shared" si="4"/>
        <v>49545</v>
      </c>
      <c r="C42" s="1">
        <v>4928</v>
      </c>
      <c r="D42" s="1">
        <v>8278</v>
      </c>
      <c r="E42" s="1">
        <v>6274</v>
      </c>
      <c r="F42" s="1">
        <v>4343</v>
      </c>
      <c r="G42" s="1">
        <v>6790</v>
      </c>
      <c r="H42" s="1">
        <f t="shared" si="5"/>
        <v>18932</v>
      </c>
      <c r="I42" s="1">
        <v>1170</v>
      </c>
      <c r="J42" s="1">
        <v>3621</v>
      </c>
      <c r="K42" s="1">
        <v>981</v>
      </c>
      <c r="L42" s="1">
        <v>1006</v>
      </c>
      <c r="M42" s="4" t="s">
        <v>13</v>
      </c>
      <c r="N42" s="1">
        <v>1596</v>
      </c>
      <c r="O42" s="1">
        <v>1091</v>
      </c>
      <c r="P42" s="1">
        <v>969</v>
      </c>
      <c r="Q42" s="1">
        <v>648</v>
      </c>
      <c r="R42" s="1">
        <v>2375</v>
      </c>
      <c r="S42" s="1">
        <v>832</v>
      </c>
      <c r="T42" s="1">
        <v>1180</v>
      </c>
      <c r="U42" s="1">
        <v>284</v>
      </c>
      <c r="V42" s="1">
        <v>912</v>
      </c>
      <c r="W42" s="1">
        <v>1303</v>
      </c>
      <c r="X42" s="1">
        <v>964</v>
      </c>
    </row>
    <row r="43" spans="1:24" ht="12" customHeight="1">
      <c r="A43" s="4" t="s">
        <v>97</v>
      </c>
      <c r="B43" s="1">
        <f t="shared" si="4"/>
        <v>11539</v>
      </c>
      <c r="C43" s="1">
        <v>1917</v>
      </c>
      <c r="D43" s="1">
        <v>5991</v>
      </c>
      <c r="E43" s="1">
        <v>1050</v>
      </c>
      <c r="F43" s="1">
        <v>381</v>
      </c>
      <c r="G43" s="1">
        <v>763</v>
      </c>
      <c r="H43" s="1">
        <f t="shared" si="5"/>
        <v>1437</v>
      </c>
      <c r="I43" s="1">
        <v>72</v>
      </c>
      <c r="J43" s="1">
        <v>482</v>
      </c>
      <c r="K43" s="1">
        <v>122</v>
      </c>
      <c r="L43" s="1">
        <v>66</v>
      </c>
      <c r="M43" s="4" t="s">
        <v>97</v>
      </c>
      <c r="N43" s="1">
        <v>132</v>
      </c>
      <c r="O43" s="1">
        <v>57</v>
      </c>
      <c r="P43" s="1">
        <v>50</v>
      </c>
      <c r="Q43" s="1">
        <v>15</v>
      </c>
      <c r="R43" s="1">
        <v>63</v>
      </c>
      <c r="S43" s="1">
        <v>20</v>
      </c>
      <c r="T43" s="1">
        <v>39</v>
      </c>
      <c r="U43" s="1">
        <v>18</v>
      </c>
      <c r="V43" s="1">
        <v>60</v>
      </c>
      <c r="W43" s="1">
        <v>175</v>
      </c>
      <c r="X43" s="1">
        <v>66</v>
      </c>
    </row>
    <row r="44" spans="1:24" ht="12" customHeight="1">
      <c r="A44" s="4" t="s">
        <v>14</v>
      </c>
      <c r="B44" s="1">
        <f t="shared" si="4"/>
        <v>9464</v>
      </c>
      <c r="C44" s="1">
        <v>920</v>
      </c>
      <c r="D44" s="1">
        <v>4772</v>
      </c>
      <c r="E44" s="1">
        <v>821</v>
      </c>
      <c r="F44" s="1">
        <v>565</v>
      </c>
      <c r="G44" s="1">
        <v>825</v>
      </c>
      <c r="H44" s="1">
        <f t="shared" si="5"/>
        <v>1561</v>
      </c>
      <c r="I44" s="1">
        <v>31</v>
      </c>
      <c r="J44" s="1">
        <v>426</v>
      </c>
      <c r="K44" s="1">
        <v>123</v>
      </c>
      <c r="L44" s="1">
        <v>63</v>
      </c>
      <c r="M44" s="4" t="s">
        <v>14</v>
      </c>
      <c r="N44" s="1">
        <v>163</v>
      </c>
      <c r="O44" s="1">
        <v>53</v>
      </c>
      <c r="P44" s="1">
        <v>80</v>
      </c>
      <c r="Q44" s="1">
        <v>51</v>
      </c>
      <c r="R44" s="1">
        <v>64</v>
      </c>
      <c r="S44" s="1">
        <v>18</v>
      </c>
      <c r="T44" s="1">
        <v>43</v>
      </c>
      <c r="U44" s="1">
        <v>8</v>
      </c>
      <c r="V44" s="1">
        <v>47</v>
      </c>
      <c r="W44" s="1">
        <v>319</v>
      </c>
      <c r="X44" s="1">
        <v>72</v>
      </c>
    </row>
    <row r="45" spans="1:24" ht="12" customHeight="1">
      <c r="A45" s="5" t="s">
        <v>98</v>
      </c>
      <c r="B45" s="1">
        <f t="shared" si="4"/>
        <v>19596</v>
      </c>
      <c r="C45" s="1">
        <v>3152</v>
      </c>
      <c r="D45" s="1">
        <v>5427</v>
      </c>
      <c r="E45" s="1">
        <v>2787</v>
      </c>
      <c r="F45" s="1">
        <v>1206</v>
      </c>
      <c r="G45" s="1">
        <v>1883</v>
      </c>
      <c r="H45" s="1">
        <f t="shared" si="5"/>
        <v>5141</v>
      </c>
      <c r="I45" s="1">
        <v>346</v>
      </c>
      <c r="J45" s="1">
        <v>1600</v>
      </c>
      <c r="K45" s="1">
        <v>373</v>
      </c>
      <c r="L45" s="1">
        <v>286</v>
      </c>
      <c r="M45" s="5" t="s">
        <v>98</v>
      </c>
      <c r="N45" s="1">
        <v>492</v>
      </c>
      <c r="O45" s="1">
        <v>186</v>
      </c>
      <c r="P45" s="1">
        <v>231</v>
      </c>
      <c r="Q45" s="1">
        <v>97</v>
      </c>
      <c r="R45" s="1">
        <v>296</v>
      </c>
      <c r="S45" s="1">
        <v>71</v>
      </c>
      <c r="T45" s="1">
        <v>176</v>
      </c>
      <c r="U45" s="1">
        <v>38</v>
      </c>
      <c r="V45" s="1">
        <v>145</v>
      </c>
      <c r="W45" s="1">
        <v>525</v>
      </c>
      <c r="X45" s="1">
        <v>279</v>
      </c>
    </row>
    <row r="46" spans="1:24" ht="12" customHeight="1">
      <c r="A46" s="5" t="s">
        <v>15</v>
      </c>
      <c r="B46" s="1">
        <f t="shared" si="4"/>
        <v>30637</v>
      </c>
      <c r="C46" s="1">
        <v>4412</v>
      </c>
      <c r="D46" s="1">
        <v>11706</v>
      </c>
      <c r="E46" s="1">
        <v>3943</v>
      </c>
      <c r="F46" s="1">
        <v>1486</v>
      </c>
      <c r="G46" s="1">
        <v>2904</v>
      </c>
      <c r="H46" s="1">
        <f t="shared" si="5"/>
        <v>6186</v>
      </c>
      <c r="I46" s="1">
        <v>329</v>
      </c>
      <c r="J46" s="1">
        <v>2026</v>
      </c>
      <c r="K46" s="1">
        <v>397</v>
      </c>
      <c r="L46" s="1">
        <v>295</v>
      </c>
      <c r="M46" s="5" t="s">
        <v>15</v>
      </c>
      <c r="N46" s="1">
        <v>634</v>
      </c>
      <c r="O46" s="1">
        <v>259</v>
      </c>
      <c r="P46" s="1">
        <v>231</v>
      </c>
      <c r="Q46" s="1">
        <v>93</v>
      </c>
      <c r="R46" s="1">
        <v>320</v>
      </c>
      <c r="S46" s="1">
        <v>113</v>
      </c>
      <c r="T46" s="1">
        <v>206</v>
      </c>
      <c r="U46" s="1">
        <v>24</v>
      </c>
      <c r="V46" s="1">
        <v>261</v>
      </c>
      <c r="W46" s="1">
        <v>640</v>
      </c>
      <c r="X46" s="1">
        <v>358</v>
      </c>
    </row>
    <row r="47" spans="1:24" ht="12" customHeight="1">
      <c r="A47" s="5" t="s">
        <v>99</v>
      </c>
      <c r="B47" s="1">
        <f t="shared" si="4"/>
        <v>16106</v>
      </c>
      <c r="C47" s="1">
        <v>2255</v>
      </c>
      <c r="D47" s="1">
        <v>4060</v>
      </c>
      <c r="E47" s="1">
        <v>2045</v>
      </c>
      <c r="F47" s="1">
        <v>1061</v>
      </c>
      <c r="G47" s="1">
        <v>1986</v>
      </c>
      <c r="H47" s="1">
        <f t="shared" si="5"/>
        <v>4699</v>
      </c>
      <c r="I47" s="1">
        <v>243</v>
      </c>
      <c r="J47" s="1">
        <v>1406</v>
      </c>
      <c r="K47" s="1">
        <v>267</v>
      </c>
      <c r="L47" s="1">
        <v>287</v>
      </c>
      <c r="M47" s="5" t="s">
        <v>99</v>
      </c>
      <c r="N47" s="1">
        <v>367</v>
      </c>
      <c r="O47" s="1">
        <v>152</v>
      </c>
      <c r="P47" s="1">
        <v>221</v>
      </c>
      <c r="Q47" s="1">
        <v>134</v>
      </c>
      <c r="R47" s="1">
        <v>364</v>
      </c>
      <c r="S47" s="1">
        <v>108</v>
      </c>
      <c r="T47" s="1">
        <v>227</v>
      </c>
      <c r="U47" s="1">
        <v>113</v>
      </c>
      <c r="V47" s="1">
        <v>210</v>
      </c>
      <c r="W47" s="1">
        <v>390</v>
      </c>
      <c r="X47" s="1">
        <v>210</v>
      </c>
    </row>
    <row r="48" spans="1:24" ht="12" customHeight="1">
      <c r="A48" s="5" t="s">
        <v>100</v>
      </c>
      <c r="B48" s="1">
        <f t="shared" si="4"/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f t="shared" si="5"/>
        <v>0</v>
      </c>
      <c r="I48" s="1">
        <v>0</v>
      </c>
      <c r="J48" s="1">
        <v>0</v>
      </c>
      <c r="K48" s="1">
        <v>0</v>
      </c>
      <c r="L48" s="1">
        <v>0</v>
      </c>
      <c r="M48" s="5" t="s">
        <v>100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</row>
    <row r="49" spans="1:24" ht="12" customHeight="1">
      <c r="A49" s="5" t="s">
        <v>101</v>
      </c>
      <c r="B49" s="1">
        <f t="shared" si="4"/>
        <v>12376</v>
      </c>
      <c r="C49" s="1">
        <v>1425</v>
      </c>
      <c r="D49" s="1">
        <v>2292</v>
      </c>
      <c r="E49" s="1">
        <v>2029</v>
      </c>
      <c r="F49" s="1">
        <v>1076</v>
      </c>
      <c r="G49" s="1">
        <v>1933</v>
      </c>
      <c r="H49" s="1">
        <f>SUM(I49:L49,N49:X49)</f>
        <v>3621</v>
      </c>
      <c r="I49" s="1">
        <v>248</v>
      </c>
      <c r="J49" s="1">
        <v>891</v>
      </c>
      <c r="K49" s="1">
        <v>181</v>
      </c>
      <c r="L49" s="1">
        <v>155</v>
      </c>
      <c r="M49" s="5" t="s">
        <v>101</v>
      </c>
      <c r="N49" s="1">
        <v>494</v>
      </c>
      <c r="O49" s="1">
        <v>193</v>
      </c>
      <c r="P49" s="1">
        <v>252</v>
      </c>
      <c r="Q49" s="1">
        <v>100</v>
      </c>
      <c r="R49" s="1">
        <v>221</v>
      </c>
      <c r="S49" s="1">
        <v>49</v>
      </c>
      <c r="T49" s="1">
        <v>113</v>
      </c>
      <c r="U49" s="1">
        <v>13</v>
      </c>
      <c r="V49" s="1">
        <v>200</v>
      </c>
      <c r="W49" s="1">
        <v>243</v>
      </c>
      <c r="X49" s="1">
        <v>268</v>
      </c>
    </row>
    <row r="50" spans="1:24" ht="12" customHeight="1">
      <c r="A50" s="5" t="s">
        <v>102</v>
      </c>
      <c r="B50" s="1">
        <f t="shared" si="4"/>
        <v>26251</v>
      </c>
      <c r="C50" s="1">
        <v>3882</v>
      </c>
      <c r="D50" s="1">
        <v>4023</v>
      </c>
      <c r="E50" s="1">
        <v>3681</v>
      </c>
      <c r="F50" s="1">
        <v>2168</v>
      </c>
      <c r="G50" s="1">
        <v>3373</v>
      </c>
      <c r="H50" s="1">
        <f t="shared" si="5"/>
        <v>9124</v>
      </c>
      <c r="I50" s="1">
        <v>467</v>
      </c>
      <c r="J50" s="1">
        <v>1723</v>
      </c>
      <c r="K50" s="1">
        <v>457</v>
      </c>
      <c r="L50" s="1">
        <v>482</v>
      </c>
      <c r="M50" s="5" t="s">
        <v>102</v>
      </c>
      <c r="N50" s="1">
        <v>1336</v>
      </c>
      <c r="O50" s="1">
        <v>548</v>
      </c>
      <c r="P50" s="1">
        <v>616</v>
      </c>
      <c r="Q50" s="1">
        <v>359</v>
      </c>
      <c r="R50" s="1">
        <v>959</v>
      </c>
      <c r="S50" s="1">
        <v>237</v>
      </c>
      <c r="T50" s="1">
        <v>413</v>
      </c>
      <c r="U50" s="1">
        <v>108</v>
      </c>
      <c r="V50" s="1">
        <v>408</v>
      </c>
      <c r="W50" s="1">
        <v>509</v>
      </c>
      <c r="X50" s="1">
        <v>502</v>
      </c>
    </row>
    <row r="51" spans="1:24" ht="12" customHeight="1">
      <c r="A51" s="5" t="s">
        <v>103</v>
      </c>
      <c r="B51" s="1">
        <f t="shared" si="4"/>
        <v>9904</v>
      </c>
      <c r="C51" s="1">
        <v>998</v>
      </c>
      <c r="D51" s="1">
        <v>1632</v>
      </c>
      <c r="E51" s="1">
        <v>951</v>
      </c>
      <c r="F51" s="1">
        <v>910</v>
      </c>
      <c r="G51" s="1">
        <v>1101</v>
      </c>
      <c r="H51" s="1">
        <f t="shared" si="5"/>
        <v>4312</v>
      </c>
      <c r="I51" s="1">
        <v>278</v>
      </c>
      <c r="J51" s="1">
        <v>745</v>
      </c>
      <c r="K51" s="1">
        <v>158</v>
      </c>
      <c r="L51" s="1">
        <v>245</v>
      </c>
      <c r="M51" s="5" t="s">
        <v>103</v>
      </c>
      <c r="N51" s="1">
        <v>434</v>
      </c>
      <c r="O51" s="1">
        <v>233</v>
      </c>
      <c r="P51" s="1">
        <v>331</v>
      </c>
      <c r="Q51" s="1">
        <v>88</v>
      </c>
      <c r="R51" s="1">
        <v>636</v>
      </c>
      <c r="S51" s="1">
        <v>131</v>
      </c>
      <c r="T51" s="1">
        <v>141</v>
      </c>
      <c r="U51" s="1">
        <v>61</v>
      </c>
      <c r="V51" s="1">
        <v>388</v>
      </c>
      <c r="W51" s="1">
        <v>208</v>
      </c>
      <c r="X51" s="1">
        <v>235</v>
      </c>
    </row>
    <row r="52" spans="1:24" ht="13.5" customHeight="1" thickBot="1">
      <c r="A52" s="4" t="s">
        <v>104</v>
      </c>
      <c r="B52" s="1">
        <f t="shared" si="4"/>
        <v>29296</v>
      </c>
      <c r="C52" s="1">
        <v>3616</v>
      </c>
      <c r="D52" s="1">
        <v>4653</v>
      </c>
      <c r="E52" s="1">
        <v>3902</v>
      </c>
      <c r="F52" s="1">
        <v>2254</v>
      </c>
      <c r="G52" s="1">
        <v>4303</v>
      </c>
      <c r="H52" s="1">
        <f t="shared" si="5"/>
        <v>10568</v>
      </c>
      <c r="I52" s="1">
        <v>668</v>
      </c>
      <c r="J52" s="1">
        <v>2071</v>
      </c>
      <c r="K52" s="1">
        <v>474</v>
      </c>
      <c r="L52" s="1">
        <v>524</v>
      </c>
      <c r="M52" s="4" t="s">
        <v>104</v>
      </c>
      <c r="N52" s="1">
        <v>1271</v>
      </c>
      <c r="O52" s="1">
        <v>567</v>
      </c>
      <c r="P52" s="1">
        <v>622</v>
      </c>
      <c r="Q52" s="1">
        <v>416</v>
      </c>
      <c r="R52" s="1">
        <v>1149</v>
      </c>
      <c r="S52" s="1">
        <v>288</v>
      </c>
      <c r="T52" s="1">
        <v>456</v>
      </c>
      <c r="U52" s="1">
        <v>105</v>
      </c>
      <c r="V52" s="1">
        <v>686</v>
      </c>
      <c r="W52" s="1">
        <v>654</v>
      </c>
      <c r="X52" s="1">
        <v>617</v>
      </c>
    </row>
    <row r="53" spans="1:24" s="20" customFormat="1" ht="14.25" customHeight="1">
      <c r="A53" s="19" t="s">
        <v>107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s="20" customFormat="1" ht="47.2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1:256" s="22" customFormat="1" ht="11.25" customHeight="1">
      <c r="A55" s="26" t="s">
        <v>6</v>
      </c>
      <c r="B55" s="26"/>
      <c r="C55" s="26"/>
      <c r="D55" s="26"/>
      <c r="E55" s="26"/>
      <c r="F55" s="26" t="s">
        <v>7</v>
      </c>
      <c r="G55" s="26"/>
      <c r="H55" s="26"/>
      <c r="I55" s="26"/>
      <c r="J55" s="26"/>
      <c r="K55" s="26"/>
      <c r="L55" s="26"/>
      <c r="M55" s="26" t="s">
        <v>8</v>
      </c>
      <c r="N55" s="26"/>
      <c r="O55" s="26"/>
      <c r="P55" s="26"/>
      <c r="Q55" s="26"/>
      <c r="R55" s="26" t="s">
        <v>9</v>
      </c>
      <c r="S55" s="26"/>
      <c r="T55" s="26"/>
      <c r="U55" s="26"/>
      <c r="V55" s="26"/>
      <c r="W55" s="26"/>
      <c r="X55" s="26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</sheetData>
  <mergeCells count="20">
    <mergeCell ref="F1:L1"/>
    <mergeCell ref="R1:X1"/>
    <mergeCell ref="M55:Q55"/>
    <mergeCell ref="R55:X55"/>
    <mergeCell ref="F55:L55"/>
    <mergeCell ref="N4:Q4"/>
    <mergeCell ref="R4:X4"/>
    <mergeCell ref="M3:M5"/>
    <mergeCell ref="G3:L3"/>
    <mergeCell ref="P3:T3"/>
    <mergeCell ref="G4:G5"/>
    <mergeCell ref="U3:X3"/>
    <mergeCell ref="A55:E55"/>
    <mergeCell ref="A3:A5"/>
    <mergeCell ref="B4:B5"/>
    <mergeCell ref="C4:C5"/>
    <mergeCell ref="D4:D5"/>
    <mergeCell ref="B3:F3"/>
    <mergeCell ref="E4:E5"/>
    <mergeCell ref="F4:F5"/>
  </mergeCells>
  <dataValidations count="1">
    <dataValidation type="whole" allowBlank="1" showInputMessage="1" showErrorMessage="1" errorTitle="嘿嘿！你粉混喔" error="數字必須素整數而且不得小於 0 也應該不會大於 50000000 吧" sqref="P7:X8 C52:D52 P52:X52 C7:L8 C10:G51 F52:G52 H10:L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5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0.50390625" style="18" customWidth="1"/>
    <col min="2" max="9" width="8.875" style="18" customWidth="1"/>
    <col min="10" max="15" width="9.625" style="18" customWidth="1"/>
    <col min="16" max="17" width="9.75390625" style="18" customWidth="1"/>
    <col min="18" max="16384" width="10.75390625" style="18" customWidth="1"/>
  </cols>
  <sheetData>
    <row r="1" spans="1:17" ht="48" customHeight="1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5" t="s">
        <v>10</v>
      </c>
      <c r="K1" s="35"/>
      <c r="L1" s="35"/>
      <c r="M1" s="35"/>
      <c r="N1" s="35"/>
      <c r="O1" s="35"/>
      <c r="P1" s="35"/>
      <c r="Q1" s="35"/>
    </row>
    <row r="2" spans="9:17" s="8" customFormat="1" ht="12.75" customHeight="1" thickBot="1">
      <c r="I2" s="9" t="s">
        <v>135</v>
      </c>
      <c r="J2" s="39" t="s">
        <v>77</v>
      </c>
      <c r="K2" s="10"/>
      <c r="L2" s="10"/>
      <c r="M2" s="10"/>
      <c r="N2" s="10"/>
      <c r="O2" s="10"/>
      <c r="P2" s="10"/>
      <c r="Q2" s="10"/>
    </row>
    <row r="3" spans="1:17" s="8" customFormat="1" ht="47.25" customHeight="1" thickBot="1">
      <c r="A3" s="40" t="s">
        <v>17</v>
      </c>
      <c r="B3" s="41" t="s">
        <v>42</v>
      </c>
      <c r="C3" s="42" t="s">
        <v>75</v>
      </c>
      <c r="D3" s="42" t="s">
        <v>41</v>
      </c>
      <c r="E3" s="42" t="s">
        <v>40</v>
      </c>
      <c r="F3" s="42" t="s">
        <v>136</v>
      </c>
      <c r="G3" s="42" t="s">
        <v>108</v>
      </c>
      <c r="H3" s="42" t="s">
        <v>39</v>
      </c>
      <c r="I3" s="41" t="s">
        <v>114</v>
      </c>
      <c r="J3" s="42" t="s">
        <v>111</v>
      </c>
      <c r="K3" s="42" t="s">
        <v>106</v>
      </c>
      <c r="L3" s="42" t="s">
        <v>115</v>
      </c>
      <c r="M3" s="43" t="s">
        <v>112</v>
      </c>
      <c r="N3" s="42" t="s">
        <v>113</v>
      </c>
      <c r="O3" s="42" t="s">
        <v>56</v>
      </c>
      <c r="P3" s="42" t="s">
        <v>110</v>
      </c>
      <c r="Q3" s="42" t="s">
        <v>109</v>
      </c>
    </row>
    <row r="4" spans="1:17" ht="18" customHeight="1">
      <c r="A4" s="44" t="s">
        <v>20</v>
      </c>
      <c r="B4" s="1">
        <f>SUM(B5,B6,B7,B8,B9,B10)</f>
        <v>329082</v>
      </c>
      <c r="C4" s="1">
        <f>SUM(C5,C6,C7,C8,C9,C10)</f>
        <v>2391</v>
      </c>
      <c r="D4" s="1">
        <f aca="true" t="shared" si="0" ref="D4:K4">SUM(D5,D6,D7,D8,D9,D10)</f>
        <v>397</v>
      </c>
      <c r="E4" s="1">
        <f t="shared" si="0"/>
        <v>126934</v>
      </c>
      <c r="F4" s="1">
        <f t="shared" si="0"/>
        <v>172</v>
      </c>
      <c r="G4" s="1">
        <f t="shared" si="0"/>
        <v>3376</v>
      </c>
      <c r="H4" s="1">
        <f t="shared" si="0"/>
        <v>62963</v>
      </c>
      <c r="I4" s="1">
        <f t="shared" si="0"/>
        <v>16680</v>
      </c>
      <c r="J4" s="1">
        <f t="shared" si="0"/>
        <v>49545</v>
      </c>
      <c r="K4" s="1">
        <f t="shared" si="0"/>
        <v>9464</v>
      </c>
      <c r="L4" s="1">
        <f aca="true" t="shared" si="1" ref="L4:Q4">SUM(L5,L6,L7,L8,L9,L10)</f>
        <v>9280</v>
      </c>
      <c r="M4" s="1">
        <f t="shared" si="1"/>
        <v>2951</v>
      </c>
      <c r="N4" s="1">
        <f t="shared" si="1"/>
        <v>3509</v>
      </c>
      <c r="O4" s="1">
        <f t="shared" si="1"/>
        <v>20410</v>
      </c>
      <c r="P4" s="1">
        <f t="shared" si="1"/>
        <v>8209</v>
      </c>
      <c r="Q4" s="1">
        <f t="shared" si="1"/>
        <v>12801</v>
      </c>
    </row>
    <row r="5" spans="1:17" ht="30" customHeight="1">
      <c r="A5" s="4" t="s">
        <v>131</v>
      </c>
      <c r="B5" s="1">
        <f>SUM(C5:Q5)</f>
        <v>60040</v>
      </c>
      <c r="C5" s="1">
        <v>39</v>
      </c>
      <c r="D5" s="1">
        <v>19</v>
      </c>
      <c r="E5" s="1">
        <v>33120</v>
      </c>
      <c r="F5" s="1">
        <v>26</v>
      </c>
      <c r="G5" s="1">
        <v>407</v>
      </c>
      <c r="H5" s="1">
        <v>11167</v>
      </c>
      <c r="I5" s="1">
        <v>1906</v>
      </c>
      <c r="J5" s="1">
        <v>4928</v>
      </c>
      <c r="K5" s="1">
        <v>920</v>
      </c>
      <c r="L5" s="1">
        <v>1414</v>
      </c>
      <c r="M5" s="1">
        <v>517</v>
      </c>
      <c r="N5" s="1">
        <v>478</v>
      </c>
      <c r="O5" s="1">
        <v>2824</v>
      </c>
      <c r="P5" s="1">
        <v>713</v>
      </c>
      <c r="Q5" s="1">
        <v>1562</v>
      </c>
    </row>
    <row r="6" spans="1:17" ht="19.5" customHeight="1">
      <c r="A6" s="4" t="s">
        <v>37</v>
      </c>
      <c r="B6" s="1">
        <f>SUM(C6:Q6)</f>
        <v>41891</v>
      </c>
      <c r="C6" s="1">
        <v>41</v>
      </c>
      <c r="D6" s="1">
        <v>19</v>
      </c>
      <c r="E6" s="1">
        <v>6884</v>
      </c>
      <c r="F6" s="1">
        <v>19</v>
      </c>
      <c r="G6" s="1">
        <v>384</v>
      </c>
      <c r="H6" s="1">
        <v>6852</v>
      </c>
      <c r="I6" s="1">
        <v>4299</v>
      </c>
      <c r="J6" s="1">
        <v>8278</v>
      </c>
      <c r="K6" s="1">
        <v>4772</v>
      </c>
      <c r="L6" s="1">
        <v>2598</v>
      </c>
      <c r="M6" s="1">
        <v>1489</v>
      </c>
      <c r="N6" s="1">
        <v>592</v>
      </c>
      <c r="O6" s="1">
        <v>3001</v>
      </c>
      <c r="P6" s="1">
        <v>1134</v>
      </c>
      <c r="Q6" s="1">
        <v>1529</v>
      </c>
    </row>
    <row r="7" spans="1:17" ht="22.5" customHeight="1">
      <c r="A7" s="4" t="s">
        <v>132</v>
      </c>
      <c r="B7" s="1">
        <f aca="true" t="shared" si="2" ref="B7:B24">SUM(C7:Q7)</f>
        <v>50284</v>
      </c>
      <c r="C7" s="1">
        <v>174</v>
      </c>
      <c r="D7" s="1">
        <v>46</v>
      </c>
      <c r="E7" s="1">
        <v>24638</v>
      </c>
      <c r="F7" s="1">
        <v>13</v>
      </c>
      <c r="G7" s="1">
        <v>473</v>
      </c>
      <c r="H7" s="1">
        <v>8275</v>
      </c>
      <c r="I7" s="1">
        <v>1673</v>
      </c>
      <c r="J7" s="1">
        <v>6274</v>
      </c>
      <c r="K7" s="1">
        <v>821</v>
      </c>
      <c r="L7" s="1">
        <v>1351</v>
      </c>
      <c r="M7" s="1">
        <v>268</v>
      </c>
      <c r="N7" s="1">
        <v>434</v>
      </c>
      <c r="O7" s="1">
        <v>3076</v>
      </c>
      <c r="P7" s="1">
        <v>812</v>
      </c>
      <c r="Q7" s="1">
        <v>1956</v>
      </c>
    </row>
    <row r="8" spans="1:17" ht="19.5" customHeight="1">
      <c r="A8" s="4" t="s">
        <v>133</v>
      </c>
      <c r="B8" s="1">
        <f t="shared" si="2"/>
        <v>25751</v>
      </c>
      <c r="C8" s="1">
        <v>200</v>
      </c>
      <c r="D8" s="1">
        <v>8</v>
      </c>
      <c r="E8" s="1">
        <v>11222</v>
      </c>
      <c r="F8" s="1">
        <v>12</v>
      </c>
      <c r="G8" s="1">
        <v>231</v>
      </c>
      <c r="H8" s="1">
        <v>3989</v>
      </c>
      <c r="I8" s="1">
        <v>747</v>
      </c>
      <c r="J8" s="1">
        <v>4343</v>
      </c>
      <c r="K8" s="1">
        <v>565</v>
      </c>
      <c r="L8" s="1">
        <v>527</v>
      </c>
      <c r="M8" s="1">
        <v>105</v>
      </c>
      <c r="N8" s="1">
        <v>289</v>
      </c>
      <c r="O8" s="1">
        <v>1726</v>
      </c>
      <c r="P8" s="1">
        <v>799</v>
      </c>
      <c r="Q8" s="1">
        <v>988</v>
      </c>
    </row>
    <row r="9" spans="1:17" ht="19.5" customHeight="1">
      <c r="A9" s="4" t="s">
        <v>38</v>
      </c>
      <c r="B9" s="1">
        <f t="shared" si="2"/>
        <v>37908</v>
      </c>
      <c r="C9" s="1">
        <v>714</v>
      </c>
      <c r="D9" s="1">
        <v>39</v>
      </c>
      <c r="E9" s="1">
        <v>9928</v>
      </c>
      <c r="F9" s="1">
        <v>14</v>
      </c>
      <c r="G9" s="1">
        <v>570</v>
      </c>
      <c r="H9" s="1">
        <v>9339</v>
      </c>
      <c r="I9" s="1">
        <v>2780</v>
      </c>
      <c r="J9" s="1">
        <v>6790</v>
      </c>
      <c r="K9" s="1">
        <v>825</v>
      </c>
      <c r="L9" s="1">
        <v>838</v>
      </c>
      <c r="M9" s="1">
        <v>193</v>
      </c>
      <c r="N9" s="1">
        <v>497</v>
      </c>
      <c r="O9" s="1">
        <v>2715</v>
      </c>
      <c r="P9" s="1">
        <v>884</v>
      </c>
      <c r="Q9" s="1">
        <v>1782</v>
      </c>
    </row>
    <row r="10" spans="1:17" ht="30" customHeight="1">
      <c r="A10" s="4" t="s">
        <v>21</v>
      </c>
      <c r="B10" s="1">
        <f>SUM(B11:B25)</f>
        <v>113208</v>
      </c>
      <c r="C10" s="1">
        <f aca="true" t="shared" si="3" ref="C10:I10">SUM(C11:C25)</f>
        <v>1223</v>
      </c>
      <c r="D10" s="1">
        <f t="shared" si="3"/>
        <v>266</v>
      </c>
      <c r="E10" s="1">
        <f t="shared" si="3"/>
        <v>41142</v>
      </c>
      <c r="F10" s="1">
        <f t="shared" si="3"/>
        <v>88</v>
      </c>
      <c r="G10" s="1">
        <f t="shared" si="3"/>
        <v>1311</v>
      </c>
      <c r="H10" s="1">
        <f t="shared" si="3"/>
        <v>23341</v>
      </c>
      <c r="I10" s="1">
        <f t="shared" si="3"/>
        <v>5275</v>
      </c>
      <c r="J10" s="1">
        <f aca="true" t="shared" si="4" ref="J10:Q10">SUM(J11:J25)</f>
        <v>18932</v>
      </c>
      <c r="K10" s="1">
        <f t="shared" si="4"/>
        <v>1561</v>
      </c>
      <c r="L10" s="1">
        <f t="shared" si="4"/>
        <v>2552</v>
      </c>
      <c r="M10" s="1">
        <f t="shared" si="4"/>
        <v>379</v>
      </c>
      <c r="N10" s="1">
        <f t="shared" si="4"/>
        <v>1219</v>
      </c>
      <c r="O10" s="1">
        <f t="shared" si="4"/>
        <v>7068</v>
      </c>
      <c r="P10" s="1">
        <f t="shared" si="4"/>
        <v>3867</v>
      </c>
      <c r="Q10" s="1">
        <f t="shared" si="4"/>
        <v>4984</v>
      </c>
    </row>
    <row r="11" spans="1:17" ht="19.5" customHeight="1">
      <c r="A11" s="4" t="s">
        <v>22</v>
      </c>
      <c r="B11" s="1">
        <f t="shared" si="2"/>
        <v>6073</v>
      </c>
      <c r="C11" s="1">
        <v>84</v>
      </c>
      <c r="D11" s="1">
        <v>45</v>
      </c>
      <c r="E11" s="1">
        <v>1506</v>
      </c>
      <c r="F11" s="1">
        <v>4</v>
      </c>
      <c r="G11" s="1">
        <v>46</v>
      </c>
      <c r="H11" s="1">
        <v>1650</v>
      </c>
      <c r="I11" s="1">
        <v>306</v>
      </c>
      <c r="J11" s="1">
        <v>1170</v>
      </c>
      <c r="K11" s="1">
        <v>31</v>
      </c>
      <c r="L11" s="1">
        <v>180</v>
      </c>
      <c r="M11" s="1">
        <v>30</v>
      </c>
      <c r="N11" s="1">
        <v>76</v>
      </c>
      <c r="O11" s="1">
        <v>335</v>
      </c>
      <c r="P11" s="1">
        <v>245</v>
      </c>
      <c r="Q11" s="1">
        <v>365</v>
      </c>
    </row>
    <row r="12" spans="1:17" ht="19.5" customHeight="1">
      <c r="A12" s="4" t="s">
        <v>23</v>
      </c>
      <c r="B12" s="1">
        <f t="shared" si="2"/>
        <v>28251</v>
      </c>
      <c r="C12" s="1">
        <v>140</v>
      </c>
      <c r="D12" s="1">
        <v>13</v>
      </c>
      <c r="E12" s="1">
        <v>12455</v>
      </c>
      <c r="F12" s="1">
        <v>14</v>
      </c>
      <c r="G12" s="1">
        <v>394</v>
      </c>
      <c r="H12" s="1">
        <v>5818</v>
      </c>
      <c r="I12" s="1">
        <v>1367</v>
      </c>
      <c r="J12" s="1">
        <v>3621</v>
      </c>
      <c r="K12" s="1">
        <v>426</v>
      </c>
      <c r="L12" s="1">
        <v>744</v>
      </c>
      <c r="M12" s="1">
        <v>101</v>
      </c>
      <c r="N12" s="1">
        <v>275</v>
      </c>
      <c r="O12" s="1">
        <v>1353</v>
      </c>
      <c r="P12" s="1">
        <v>640</v>
      </c>
      <c r="Q12" s="1">
        <v>890</v>
      </c>
    </row>
    <row r="13" spans="1:17" ht="22.5" customHeight="1">
      <c r="A13" s="4" t="s">
        <v>24</v>
      </c>
      <c r="B13" s="1">
        <f t="shared" si="2"/>
        <v>6023</v>
      </c>
      <c r="C13" s="1">
        <v>60</v>
      </c>
      <c r="D13" s="1">
        <v>16</v>
      </c>
      <c r="E13" s="1">
        <v>2141</v>
      </c>
      <c r="F13" s="1">
        <v>3</v>
      </c>
      <c r="G13" s="1">
        <v>72</v>
      </c>
      <c r="H13" s="1">
        <v>1441</v>
      </c>
      <c r="I13" s="1">
        <v>213</v>
      </c>
      <c r="J13" s="1">
        <v>981</v>
      </c>
      <c r="K13" s="1">
        <v>123</v>
      </c>
      <c r="L13" s="1">
        <v>189</v>
      </c>
      <c r="M13" s="1">
        <v>21</v>
      </c>
      <c r="N13" s="1">
        <v>47</v>
      </c>
      <c r="O13" s="1">
        <v>337</v>
      </c>
      <c r="P13" s="1">
        <v>142</v>
      </c>
      <c r="Q13" s="1">
        <v>237</v>
      </c>
    </row>
    <row r="14" spans="1:17" ht="19.5" customHeight="1">
      <c r="A14" s="4" t="s">
        <v>25</v>
      </c>
      <c r="B14" s="1">
        <f t="shared" si="2"/>
        <v>6284</v>
      </c>
      <c r="C14" s="1">
        <v>62</v>
      </c>
      <c r="D14" s="1">
        <v>43</v>
      </c>
      <c r="E14" s="1">
        <v>2065</v>
      </c>
      <c r="F14" s="1">
        <v>2</v>
      </c>
      <c r="G14" s="1">
        <v>84</v>
      </c>
      <c r="H14" s="1">
        <v>1567</v>
      </c>
      <c r="I14" s="1">
        <v>275</v>
      </c>
      <c r="J14" s="1">
        <v>1006</v>
      </c>
      <c r="K14" s="1">
        <v>63</v>
      </c>
      <c r="L14" s="1">
        <v>174</v>
      </c>
      <c r="M14" s="1">
        <v>20</v>
      </c>
      <c r="N14" s="1">
        <v>59</v>
      </c>
      <c r="O14" s="1">
        <v>375</v>
      </c>
      <c r="P14" s="1">
        <v>220</v>
      </c>
      <c r="Q14" s="1">
        <v>269</v>
      </c>
    </row>
    <row r="15" spans="1:17" ht="19.5" customHeight="1">
      <c r="A15" s="4" t="s">
        <v>26</v>
      </c>
      <c r="B15" s="1">
        <f t="shared" si="2"/>
        <v>20301</v>
      </c>
      <c r="C15" s="1">
        <v>143</v>
      </c>
      <c r="D15" s="1">
        <v>9</v>
      </c>
      <c r="E15" s="1">
        <v>12880</v>
      </c>
      <c r="F15" s="1">
        <v>13</v>
      </c>
      <c r="G15" s="1">
        <v>170</v>
      </c>
      <c r="H15" s="1">
        <v>2266</v>
      </c>
      <c r="I15" s="1">
        <v>477</v>
      </c>
      <c r="J15" s="1">
        <v>1596</v>
      </c>
      <c r="K15" s="1">
        <v>163</v>
      </c>
      <c r="L15" s="1">
        <v>302</v>
      </c>
      <c r="M15" s="1">
        <v>32</v>
      </c>
      <c r="N15" s="1">
        <v>104</v>
      </c>
      <c r="O15" s="1">
        <v>1035</v>
      </c>
      <c r="P15" s="1">
        <v>402</v>
      </c>
      <c r="Q15" s="1">
        <v>709</v>
      </c>
    </row>
    <row r="16" spans="1:17" ht="22.5" customHeight="1">
      <c r="A16" s="4" t="s">
        <v>27</v>
      </c>
      <c r="B16" s="1">
        <f t="shared" si="2"/>
        <v>5226</v>
      </c>
      <c r="C16" s="1">
        <v>107</v>
      </c>
      <c r="D16" s="1">
        <v>21</v>
      </c>
      <c r="E16" s="1">
        <v>1258</v>
      </c>
      <c r="F16" s="1">
        <v>5</v>
      </c>
      <c r="G16" s="1">
        <v>34</v>
      </c>
      <c r="H16" s="1">
        <v>1397</v>
      </c>
      <c r="I16" s="1">
        <v>197</v>
      </c>
      <c r="J16" s="1">
        <v>1091</v>
      </c>
      <c r="K16" s="1">
        <v>53</v>
      </c>
      <c r="L16" s="1">
        <v>83</v>
      </c>
      <c r="M16" s="1">
        <v>17</v>
      </c>
      <c r="N16" s="1">
        <v>46</v>
      </c>
      <c r="O16" s="1">
        <v>430</v>
      </c>
      <c r="P16" s="1">
        <v>203</v>
      </c>
      <c r="Q16" s="1">
        <v>284</v>
      </c>
    </row>
    <row r="17" spans="1:17" ht="19.5" customHeight="1">
      <c r="A17" s="4" t="s">
        <v>28</v>
      </c>
      <c r="B17" s="1">
        <f t="shared" si="2"/>
        <v>5906</v>
      </c>
      <c r="C17" s="1">
        <v>135</v>
      </c>
      <c r="D17" s="1">
        <v>12</v>
      </c>
      <c r="E17" s="1">
        <v>1662</v>
      </c>
      <c r="F17" s="1">
        <v>5</v>
      </c>
      <c r="G17" s="1">
        <v>77</v>
      </c>
      <c r="H17" s="1">
        <v>1393</v>
      </c>
      <c r="I17" s="1">
        <v>228</v>
      </c>
      <c r="J17" s="1">
        <v>969</v>
      </c>
      <c r="K17" s="1">
        <v>80</v>
      </c>
      <c r="L17" s="1">
        <v>105</v>
      </c>
      <c r="M17" s="1">
        <v>18</v>
      </c>
      <c r="N17" s="1">
        <v>78</v>
      </c>
      <c r="O17" s="1">
        <v>549</v>
      </c>
      <c r="P17" s="1">
        <v>299</v>
      </c>
      <c r="Q17" s="1">
        <v>296</v>
      </c>
    </row>
    <row r="18" spans="1:17" ht="19.5" customHeight="1">
      <c r="A18" s="4" t="s">
        <v>29</v>
      </c>
      <c r="B18" s="1">
        <f t="shared" si="2"/>
        <v>4659</v>
      </c>
      <c r="C18" s="1">
        <v>144</v>
      </c>
      <c r="D18" s="1">
        <v>5</v>
      </c>
      <c r="E18" s="1">
        <v>1805</v>
      </c>
      <c r="F18" s="1">
        <v>12</v>
      </c>
      <c r="G18" s="1">
        <v>58</v>
      </c>
      <c r="H18" s="1">
        <v>1105</v>
      </c>
      <c r="I18" s="1">
        <v>131</v>
      </c>
      <c r="J18" s="1">
        <v>648</v>
      </c>
      <c r="K18" s="1">
        <v>51</v>
      </c>
      <c r="L18" s="1">
        <v>66</v>
      </c>
      <c r="M18" s="1">
        <v>3</v>
      </c>
      <c r="N18" s="1">
        <v>29</v>
      </c>
      <c r="O18" s="1">
        <v>292</v>
      </c>
      <c r="P18" s="1">
        <v>75</v>
      </c>
      <c r="Q18" s="1">
        <v>235</v>
      </c>
    </row>
    <row r="19" spans="1:17" ht="22.5" customHeight="1">
      <c r="A19" s="4" t="s">
        <v>30</v>
      </c>
      <c r="B19" s="1">
        <f t="shared" si="2"/>
        <v>8049</v>
      </c>
      <c r="C19" s="1">
        <v>178</v>
      </c>
      <c r="D19" s="1">
        <v>19</v>
      </c>
      <c r="E19" s="1">
        <v>1248</v>
      </c>
      <c r="F19" s="1">
        <v>11</v>
      </c>
      <c r="G19" s="1">
        <v>100</v>
      </c>
      <c r="H19" s="1">
        <v>1716</v>
      </c>
      <c r="I19" s="1">
        <v>216</v>
      </c>
      <c r="J19" s="1">
        <v>2375</v>
      </c>
      <c r="K19" s="1">
        <v>64</v>
      </c>
      <c r="L19" s="1">
        <v>115</v>
      </c>
      <c r="M19" s="1">
        <v>25</v>
      </c>
      <c r="N19" s="1">
        <v>149</v>
      </c>
      <c r="O19" s="1">
        <v>685</v>
      </c>
      <c r="P19" s="1">
        <v>574</v>
      </c>
      <c r="Q19" s="1">
        <v>574</v>
      </c>
    </row>
    <row r="20" spans="1:17" ht="19.5" customHeight="1">
      <c r="A20" s="4" t="s">
        <v>31</v>
      </c>
      <c r="B20" s="1">
        <f t="shared" si="2"/>
        <v>2294</v>
      </c>
      <c r="C20" s="1">
        <v>72</v>
      </c>
      <c r="D20" s="1">
        <v>22</v>
      </c>
      <c r="E20" s="1">
        <v>246</v>
      </c>
      <c r="F20" s="1">
        <v>4</v>
      </c>
      <c r="G20" s="1">
        <v>19</v>
      </c>
      <c r="H20" s="1">
        <v>502</v>
      </c>
      <c r="I20" s="1">
        <v>84</v>
      </c>
      <c r="J20" s="1">
        <v>832</v>
      </c>
      <c r="K20" s="1">
        <v>18</v>
      </c>
      <c r="L20" s="1">
        <v>37</v>
      </c>
      <c r="M20" s="1">
        <v>11</v>
      </c>
      <c r="N20" s="1">
        <v>39</v>
      </c>
      <c r="O20" s="1">
        <v>182</v>
      </c>
      <c r="P20" s="1">
        <v>115</v>
      </c>
      <c r="Q20" s="1">
        <v>111</v>
      </c>
    </row>
    <row r="21" spans="1:17" ht="19.5" customHeight="1">
      <c r="A21" s="4" t="s">
        <v>32</v>
      </c>
      <c r="B21" s="1">
        <f t="shared" si="2"/>
        <v>3879</v>
      </c>
      <c r="C21" s="1">
        <v>46</v>
      </c>
      <c r="D21" s="1">
        <v>53</v>
      </c>
      <c r="E21" s="1">
        <v>496</v>
      </c>
      <c r="F21" s="1">
        <v>5</v>
      </c>
      <c r="G21" s="1">
        <v>43</v>
      </c>
      <c r="H21" s="1">
        <v>939</v>
      </c>
      <c r="I21" s="1">
        <v>218</v>
      </c>
      <c r="J21" s="1">
        <v>1180</v>
      </c>
      <c r="K21" s="1">
        <v>43</v>
      </c>
      <c r="L21" s="1">
        <v>99</v>
      </c>
      <c r="M21" s="1">
        <v>16</v>
      </c>
      <c r="N21" s="1">
        <v>77</v>
      </c>
      <c r="O21" s="1">
        <v>303</v>
      </c>
      <c r="P21" s="1">
        <v>132</v>
      </c>
      <c r="Q21" s="1">
        <v>229</v>
      </c>
    </row>
    <row r="22" spans="1:17" ht="22.5" customHeight="1">
      <c r="A22" s="4" t="s">
        <v>33</v>
      </c>
      <c r="B22" s="1">
        <f t="shared" si="2"/>
        <v>985</v>
      </c>
      <c r="C22" s="1">
        <v>15</v>
      </c>
      <c r="D22" s="1">
        <v>0</v>
      </c>
      <c r="E22" s="1">
        <v>93</v>
      </c>
      <c r="F22" s="1">
        <v>2</v>
      </c>
      <c r="G22" s="1">
        <v>7</v>
      </c>
      <c r="H22" s="1">
        <v>202</v>
      </c>
      <c r="I22" s="1">
        <v>97</v>
      </c>
      <c r="J22" s="1">
        <v>284</v>
      </c>
      <c r="K22" s="1">
        <v>8</v>
      </c>
      <c r="L22" s="1">
        <v>25</v>
      </c>
      <c r="M22" s="1">
        <v>14</v>
      </c>
      <c r="N22" s="1">
        <v>49</v>
      </c>
      <c r="O22" s="1">
        <v>95</v>
      </c>
      <c r="P22" s="1">
        <v>58</v>
      </c>
      <c r="Q22" s="1">
        <v>36</v>
      </c>
    </row>
    <row r="23" spans="1:17" ht="19.5" customHeight="1">
      <c r="A23" s="4" t="s">
        <v>34</v>
      </c>
      <c r="B23" s="1">
        <f t="shared" si="2"/>
        <v>4928</v>
      </c>
      <c r="C23" s="1">
        <v>13</v>
      </c>
      <c r="D23" s="1">
        <v>2</v>
      </c>
      <c r="E23" s="1">
        <v>567</v>
      </c>
      <c r="F23" s="1">
        <v>3</v>
      </c>
      <c r="G23" s="1">
        <v>88</v>
      </c>
      <c r="H23" s="1">
        <v>1162</v>
      </c>
      <c r="I23" s="1">
        <v>1071</v>
      </c>
      <c r="J23" s="1">
        <v>912</v>
      </c>
      <c r="K23" s="1">
        <v>47</v>
      </c>
      <c r="L23" s="1">
        <v>49</v>
      </c>
      <c r="M23" s="1">
        <v>16</v>
      </c>
      <c r="N23" s="1">
        <v>61</v>
      </c>
      <c r="O23" s="1">
        <v>303</v>
      </c>
      <c r="P23" s="1">
        <v>354</v>
      </c>
      <c r="Q23" s="1">
        <v>280</v>
      </c>
    </row>
    <row r="24" spans="1:17" ht="19.5" customHeight="1">
      <c r="A24" s="4" t="s">
        <v>35</v>
      </c>
      <c r="B24" s="1">
        <f t="shared" si="2"/>
        <v>6603</v>
      </c>
      <c r="C24" s="1">
        <v>12</v>
      </c>
      <c r="D24" s="1">
        <v>4</v>
      </c>
      <c r="E24" s="1">
        <v>2025</v>
      </c>
      <c r="F24" s="1">
        <v>1</v>
      </c>
      <c r="G24" s="1">
        <v>87</v>
      </c>
      <c r="H24" s="1">
        <v>1512</v>
      </c>
      <c r="I24" s="1">
        <v>225</v>
      </c>
      <c r="J24" s="1">
        <v>1303</v>
      </c>
      <c r="K24" s="1">
        <v>319</v>
      </c>
      <c r="L24" s="1">
        <v>216</v>
      </c>
      <c r="M24" s="1">
        <v>26</v>
      </c>
      <c r="N24" s="1">
        <v>71</v>
      </c>
      <c r="O24" s="1">
        <v>389</v>
      </c>
      <c r="P24" s="1">
        <v>190</v>
      </c>
      <c r="Q24" s="1">
        <v>223</v>
      </c>
    </row>
    <row r="25" spans="1:17" ht="22.5" customHeight="1" thickBot="1">
      <c r="A25" s="4" t="s">
        <v>36</v>
      </c>
      <c r="B25" s="1">
        <f>SUM(C25:Q25)</f>
        <v>3747</v>
      </c>
      <c r="C25" s="1">
        <v>12</v>
      </c>
      <c r="D25" s="1">
        <v>2</v>
      </c>
      <c r="E25" s="1">
        <v>695</v>
      </c>
      <c r="F25" s="1">
        <v>4</v>
      </c>
      <c r="G25" s="1">
        <v>32</v>
      </c>
      <c r="H25" s="1">
        <v>671</v>
      </c>
      <c r="I25" s="1">
        <v>170</v>
      </c>
      <c r="J25" s="1">
        <v>964</v>
      </c>
      <c r="K25" s="1">
        <v>72</v>
      </c>
      <c r="L25" s="1">
        <v>168</v>
      </c>
      <c r="M25" s="1">
        <v>29</v>
      </c>
      <c r="N25" s="1">
        <v>59</v>
      </c>
      <c r="O25" s="1">
        <v>405</v>
      </c>
      <c r="P25" s="1">
        <v>218</v>
      </c>
      <c r="Q25" s="1">
        <v>246</v>
      </c>
    </row>
    <row r="26" spans="1:17" ht="24" customHeight="1">
      <c r="A26" s="45" t="s">
        <v>116</v>
      </c>
      <c r="B26" s="46"/>
      <c r="C26" s="46"/>
      <c r="D26" s="46"/>
      <c r="E26" s="46"/>
      <c r="F26" s="46"/>
      <c r="G26" s="46"/>
      <c r="H26" s="46"/>
      <c r="I26" s="46"/>
      <c r="J26" s="47"/>
      <c r="K26" s="48"/>
      <c r="L26" s="48"/>
      <c r="M26" s="48"/>
      <c r="N26" s="48"/>
      <c r="O26" s="48"/>
      <c r="P26" s="48"/>
      <c r="Q26" s="48"/>
    </row>
    <row r="27" spans="1:17" ht="54" customHeight="1">
      <c r="A27" s="49" t="s">
        <v>105</v>
      </c>
      <c r="B27" s="49"/>
      <c r="C27" s="49"/>
      <c r="D27" s="49"/>
      <c r="E27" s="49"/>
      <c r="F27" s="49"/>
      <c r="G27" s="49"/>
      <c r="H27" s="49"/>
      <c r="I27" s="49"/>
      <c r="J27" s="50"/>
      <c r="K27" s="50"/>
      <c r="L27" s="50"/>
      <c r="M27" s="50"/>
      <c r="N27" s="50"/>
      <c r="O27" s="50"/>
      <c r="P27" s="50"/>
      <c r="Q27" s="50"/>
    </row>
    <row r="28" spans="1:17" ht="12" customHeight="1">
      <c r="A28" s="26" t="s">
        <v>18</v>
      </c>
      <c r="B28" s="26"/>
      <c r="C28" s="26"/>
      <c r="D28" s="26"/>
      <c r="E28" s="26"/>
      <c r="F28" s="26"/>
      <c r="G28" s="26"/>
      <c r="H28" s="26"/>
      <c r="I28" s="26"/>
      <c r="J28" s="26" t="s">
        <v>19</v>
      </c>
      <c r="K28" s="26"/>
      <c r="L28" s="26"/>
      <c r="M28" s="26"/>
      <c r="N28" s="26"/>
      <c r="O28" s="26"/>
      <c r="P28" s="26"/>
      <c r="Q28" s="26"/>
    </row>
  </sheetData>
  <mergeCells count="6">
    <mergeCell ref="J28:Q28"/>
    <mergeCell ref="A28:I28"/>
    <mergeCell ref="A26:I26"/>
    <mergeCell ref="A1:I1"/>
    <mergeCell ref="A27:I27"/>
    <mergeCell ref="J1:Q1"/>
  </mergeCells>
  <dataValidations count="1">
    <dataValidation type="whole" allowBlank="1" showInputMessage="1" showErrorMessage="1" errorTitle="嘿嘿！你粉混喔" error="數字必須素整數而且不得小於 0 也應該不會大於 50000000 吧" sqref="D25:Q25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geOrder="overThenDown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claitmis2</cp:lastModifiedBy>
  <cp:lastPrinted>2012-03-28T02:45:45Z</cp:lastPrinted>
  <dcterms:created xsi:type="dcterms:W3CDTF">2002-09-19T02:57:14Z</dcterms:created>
  <dcterms:modified xsi:type="dcterms:W3CDTF">2012-03-28T02:45:50Z</dcterms:modified>
  <cp:category/>
  <cp:version/>
  <cp:contentType/>
  <cp:contentStatus/>
</cp:coreProperties>
</file>